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-90" yWindow="-90" windowWidth="16605" windowHeight="10530" firstSheet="18" activeTab="20"/>
  </bookViews>
  <sheets>
    <sheet name="Kangatang" sheetId="11" state="veryHidden" r:id="rId1"/>
    <sheet name="foxz" sheetId="13" state="hidden" r:id="rId2"/>
    <sheet name="foxz_2" sheetId="14" state="veryHidden" r:id="rId3"/>
    <sheet name="foxz_3" sheetId="15" state="veryHidden" r:id="rId4"/>
    <sheet name="foxz_4" sheetId="16" state="veryHidden" r:id="rId5"/>
    <sheet name="foxz_5" sheetId="17" state="veryHidden" r:id="rId6"/>
    <sheet name="foxz_6" sheetId="18" state="veryHidden" r:id="rId7"/>
    <sheet name="foxz_7" sheetId="19" state="veryHidden" r:id="rId8"/>
    <sheet name="foxz_8" sheetId="20" state="veryHidden" r:id="rId9"/>
    <sheet name="foxz_9" sheetId="22" state="veryHidden" r:id="rId10"/>
    <sheet name="foxz_10" sheetId="23" state="veryHidden" r:id="rId11"/>
    <sheet name="foxz_11" sheetId="24" state="veryHidden" r:id="rId12"/>
    <sheet name="foxz_12" sheetId="25" state="veryHidden" r:id="rId13"/>
    <sheet name="foxz_13" sheetId="27" state="veryHidden" r:id="rId14"/>
    <sheet name="foxz_14" sheetId="28" state="veryHidden" r:id="rId15"/>
    <sheet name="foxz_15" sheetId="30" state="veryHidden" r:id="rId16"/>
    <sheet name="foxz_16" sheetId="31" state="veryHidden" r:id="rId17"/>
    <sheet name="foxz_17" sheetId="32" state="veryHidden" r:id=""/>
    <sheet name="K10" sheetId="1" r:id="rId18"/>
    <sheet name="K11" sheetId="3" r:id="rId19"/>
    <sheet name="k12" sheetId="21" r:id="rId20"/>
    <sheet name="Tỉ lệ" sheetId="26" r:id="rId21"/>
    <sheet name="Tô lỗi K12" sheetId="29" r:id="rId22"/>
  </sheets>
  <calcPr calcId="144525" iterateCount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31" i="1" l="1"/>
  <c r="J431" i="1"/>
  <c r="K431" i="1"/>
  <c r="I432" i="1"/>
  <c r="I434" i="1" s="1"/>
  <c r="J432" i="1"/>
  <c r="J434" i="1" s="1"/>
  <c r="K432" i="1"/>
  <c r="K434" i="1" s="1"/>
  <c r="H432" i="1"/>
  <c r="H431" i="1"/>
  <c r="I427" i="3"/>
  <c r="J427" i="3"/>
  <c r="K427" i="3"/>
  <c r="H427" i="3"/>
  <c r="I425" i="3"/>
  <c r="L425" i="3"/>
  <c r="L427" i="3" s="1"/>
  <c r="H425" i="3"/>
  <c r="I424" i="3"/>
  <c r="L424" i="3"/>
  <c r="H424" i="3"/>
  <c r="L241" i="3"/>
  <c r="L8" i="3"/>
  <c r="M8" i="3" s="1"/>
  <c r="L9" i="3"/>
  <c r="M9" i="3" s="1"/>
  <c r="L10" i="3"/>
  <c r="M10" i="3" s="1"/>
  <c r="L11" i="3"/>
  <c r="M11" i="3" s="1"/>
  <c r="L12" i="3"/>
  <c r="M12" i="3"/>
  <c r="L13" i="3"/>
  <c r="M13" i="3" s="1"/>
  <c r="L14" i="3"/>
  <c r="M14" i="3" s="1"/>
  <c r="L15" i="3"/>
  <c r="M15" i="3" s="1"/>
  <c r="L16" i="3"/>
  <c r="M16" i="3" s="1"/>
  <c r="L17" i="3"/>
  <c r="M17" i="3" s="1"/>
  <c r="L18" i="3"/>
  <c r="M18" i="3" s="1"/>
  <c r="L19" i="3"/>
  <c r="M19" i="3" s="1"/>
  <c r="L20" i="3"/>
  <c r="M20" i="3"/>
  <c r="L21" i="3"/>
  <c r="M21" i="3"/>
  <c r="L22" i="3"/>
  <c r="M22" i="3" s="1"/>
  <c r="L23" i="3"/>
  <c r="M23" i="3" s="1"/>
  <c r="L24" i="3"/>
  <c r="M24" i="3" s="1"/>
  <c r="L25" i="3"/>
  <c r="M25" i="3" s="1"/>
  <c r="L26" i="3"/>
  <c r="M26" i="3" s="1"/>
  <c r="L27" i="3"/>
  <c r="M27" i="3" s="1"/>
  <c r="L28" i="3"/>
  <c r="M28" i="3"/>
  <c r="L29" i="3"/>
  <c r="M29" i="3" s="1"/>
  <c r="L30" i="3"/>
  <c r="M30" i="3" s="1"/>
  <c r="L31" i="3"/>
  <c r="M31" i="3"/>
  <c r="L32" i="3"/>
  <c r="M32" i="3" s="1"/>
  <c r="L33" i="3"/>
  <c r="M33" i="3" s="1"/>
  <c r="L34" i="3"/>
  <c r="M34" i="3" s="1"/>
  <c r="L35" i="3"/>
  <c r="M35" i="3" s="1"/>
  <c r="L36" i="3"/>
  <c r="M36" i="3"/>
  <c r="L37" i="3"/>
  <c r="M37" i="3"/>
  <c r="L38" i="3"/>
  <c r="M38" i="3"/>
  <c r="L39" i="3"/>
  <c r="M39" i="3" s="1"/>
  <c r="L40" i="3"/>
  <c r="M40" i="3"/>
  <c r="L41" i="3"/>
  <c r="M41" i="3" s="1"/>
  <c r="L42" i="3"/>
  <c r="M42" i="3" s="1"/>
  <c r="L43" i="3"/>
  <c r="M43" i="3" s="1"/>
  <c r="L44" i="3"/>
  <c r="M44" i="3" s="1"/>
  <c r="L45" i="3"/>
  <c r="M45" i="3" s="1"/>
  <c r="L46" i="3"/>
  <c r="M46" i="3"/>
  <c r="L47" i="3"/>
  <c r="M47" i="3" s="1"/>
  <c r="L48" i="3"/>
  <c r="M48" i="3" s="1"/>
  <c r="L49" i="3"/>
  <c r="M49" i="3" s="1"/>
  <c r="L50" i="3"/>
  <c r="M50" i="3" s="1"/>
  <c r="L51" i="3"/>
  <c r="M51" i="3" s="1"/>
  <c r="L52" i="3"/>
  <c r="M52" i="3"/>
  <c r="L53" i="3"/>
  <c r="M53" i="3"/>
  <c r="L54" i="3"/>
  <c r="M54" i="3" s="1"/>
  <c r="L55" i="3"/>
  <c r="M55" i="3" s="1"/>
  <c r="L56" i="3"/>
  <c r="M56" i="3" s="1"/>
  <c r="L57" i="3"/>
  <c r="M57" i="3" s="1"/>
  <c r="L58" i="3"/>
  <c r="M58" i="3" s="1"/>
  <c r="L59" i="3"/>
  <c r="M59" i="3" s="1"/>
  <c r="L60" i="3"/>
  <c r="M60" i="3" s="1"/>
  <c r="L61" i="3"/>
  <c r="M61" i="3"/>
  <c r="L62" i="3"/>
  <c r="M62" i="3" s="1"/>
  <c r="L63" i="3"/>
  <c r="M63" i="3" s="1"/>
  <c r="L64" i="3"/>
  <c r="M64" i="3" s="1"/>
  <c r="L65" i="3"/>
  <c r="M65" i="3" s="1"/>
  <c r="L66" i="3"/>
  <c r="M66" i="3" s="1"/>
  <c r="L67" i="3"/>
  <c r="M67" i="3" s="1"/>
  <c r="L68" i="3"/>
  <c r="M68" i="3"/>
  <c r="L69" i="3"/>
  <c r="M69" i="3"/>
  <c r="L70" i="3"/>
  <c r="M70" i="3" s="1"/>
  <c r="L71" i="3"/>
  <c r="M71" i="3" s="1"/>
  <c r="L72" i="3"/>
  <c r="M72" i="3" s="1"/>
  <c r="L73" i="3"/>
  <c r="M73" i="3" s="1"/>
  <c r="L74" i="3"/>
  <c r="M74" i="3" s="1"/>
  <c r="L75" i="3"/>
  <c r="M75" i="3" s="1"/>
  <c r="L76" i="3"/>
  <c r="M76" i="3" s="1"/>
  <c r="L77" i="3"/>
  <c r="M77" i="3" s="1"/>
  <c r="L78" i="3"/>
  <c r="M78" i="3" s="1"/>
  <c r="L79" i="3"/>
  <c r="M79" i="3" s="1"/>
  <c r="L80" i="3"/>
  <c r="M80" i="3" s="1"/>
  <c r="L81" i="3"/>
  <c r="M81" i="3" s="1"/>
  <c r="L82" i="3"/>
  <c r="M82" i="3" s="1"/>
  <c r="L83" i="3"/>
  <c r="M83" i="3" s="1"/>
  <c r="L84" i="3"/>
  <c r="M84" i="3" s="1"/>
  <c r="L85" i="3"/>
  <c r="M85" i="3"/>
  <c r="L86" i="3"/>
  <c r="M86" i="3" s="1"/>
  <c r="L87" i="3"/>
  <c r="M87" i="3" s="1"/>
  <c r="L88" i="3"/>
  <c r="M88" i="3" s="1"/>
  <c r="L89" i="3"/>
  <c r="M89" i="3" s="1"/>
  <c r="L90" i="3"/>
  <c r="M90" i="3" s="1"/>
  <c r="L91" i="3"/>
  <c r="M91" i="3" s="1"/>
  <c r="L92" i="3"/>
  <c r="M92" i="3" s="1"/>
  <c r="L93" i="3"/>
  <c r="M93" i="3" s="1"/>
  <c r="L94" i="3"/>
  <c r="M94" i="3" s="1"/>
  <c r="L95" i="3"/>
  <c r="M95" i="3"/>
  <c r="L96" i="3"/>
  <c r="M96" i="3" s="1"/>
  <c r="L97" i="3"/>
  <c r="M97" i="3" s="1"/>
  <c r="L98" i="3"/>
  <c r="M98" i="3" s="1"/>
  <c r="L99" i="3"/>
  <c r="M99" i="3" s="1"/>
  <c r="L100" i="3"/>
  <c r="M100" i="3" s="1"/>
  <c r="L101" i="3"/>
  <c r="M101" i="3"/>
  <c r="L102" i="3"/>
  <c r="M102" i="3" s="1"/>
  <c r="L103" i="3"/>
  <c r="M103" i="3" s="1"/>
  <c r="L104" i="3"/>
  <c r="M104" i="3" s="1"/>
  <c r="L105" i="3"/>
  <c r="M105" i="3" s="1"/>
  <c r="L106" i="3"/>
  <c r="M106" i="3" s="1"/>
  <c r="L107" i="3"/>
  <c r="M107" i="3" s="1"/>
  <c r="L108" i="3"/>
  <c r="M108" i="3"/>
  <c r="L109" i="3"/>
  <c r="M109" i="3" s="1"/>
  <c r="L110" i="3"/>
  <c r="M110" i="3" s="1"/>
  <c r="L111" i="3"/>
  <c r="M111" i="3"/>
  <c r="L112" i="3"/>
  <c r="M112" i="3"/>
  <c r="L113" i="3"/>
  <c r="M113" i="3" s="1"/>
  <c r="L114" i="3"/>
  <c r="M114" i="3" s="1"/>
  <c r="L115" i="3"/>
  <c r="M115" i="3" s="1"/>
  <c r="L116" i="3"/>
  <c r="M116" i="3"/>
  <c r="L117" i="3"/>
  <c r="M117" i="3" s="1"/>
  <c r="L118" i="3"/>
  <c r="M118" i="3" s="1"/>
  <c r="L119" i="3"/>
  <c r="M119" i="3" s="1"/>
  <c r="L120" i="3"/>
  <c r="M120" i="3"/>
  <c r="L121" i="3"/>
  <c r="M121" i="3" s="1"/>
  <c r="L122" i="3"/>
  <c r="M122" i="3" s="1"/>
  <c r="L123" i="3"/>
  <c r="M123" i="3" s="1"/>
  <c r="L124" i="3"/>
  <c r="M124" i="3" s="1"/>
  <c r="L125" i="3"/>
  <c r="M125" i="3" s="1"/>
  <c r="L126" i="3"/>
  <c r="M126" i="3"/>
  <c r="L127" i="3"/>
  <c r="M127" i="3"/>
  <c r="L128" i="3"/>
  <c r="M128" i="3" s="1"/>
  <c r="L129" i="3"/>
  <c r="M129" i="3" s="1"/>
  <c r="L130" i="3"/>
  <c r="M130" i="3" s="1"/>
  <c r="L131" i="3"/>
  <c r="M131" i="3" s="1"/>
  <c r="L132" i="3"/>
  <c r="M132" i="3" s="1"/>
  <c r="L133" i="3"/>
  <c r="M133" i="3" s="1"/>
  <c r="L134" i="3"/>
  <c r="M134" i="3" s="1"/>
  <c r="L135" i="3"/>
  <c r="M135" i="3"/>
  <c r="L136" i="3"/>
  <c r="M136" i="3" s="1"/>
  <c r="L137" i="3"/>
  <c r="M137" i="3" s="1"/>
  <c r="L138" i="3"/>
  <c r="M138" i="3" s="1"/>
  <c r="L139" i="3"/>
  <c r="M139" i="3" s="1"/>
  <c r="L140" i="3"/>
  <c r="M140" i="3" s="1"/>
  <c r="L141" i="3"/>
  <c r="M141" i="3"/>
  <c r="L142" i="3"/>
  <c r="M142" i="3"/>
  <c r="L143" i="3"/>
  <c r="M143" i="3" s="1"/>
  <c r="L144" i="3"/>
  <c r="M144" i="3" s="1"/>
  <c r="L145" i="3"/>
  <c r="M145" i="3" s="1"/>
  <c r="L146" i="3"/>
  <c r="M146" i="3" s="1"/>
  <c r="L147" i="3"/>
  <c r="M147" i="3" s="1"/>
  <c r="L148" i="3"/>
  <c r="M148" i="3" s="1"/>
  <c r="L149" i="3"/>
  <c r="M149" i="3" s="1"/>
  <c r="L150" i="3"/>
  <c r="M150" i="3"/>
  <c r="L151" i="3"/>
  <c r="M151" i="3" s="1"/>
  <c r="L152" i="3"/>
  <c r="M152" i="3" s="1"/>
  <c r="L153" i="3"/>
  <c r="M153" i="3" s="1"/>
  <c r="L154" i="3"/>
  <c r="M154" i="3" s="1"/>
  <c r="L155" i="3"/>
  <c r="M155" i="3" s="1"/>
  <c r="L156" i="3"/>
  <c r="M156" i="3"/>
  <c r="L157" i="3"/>
  <c r="M157" i="3" s="1"/>
  <c r="L158" i="3"/>
  <c r="M158" i="3" s="1"/>
  <c r="L159" i="3"/>
  <c r="M159" i="3" s="1"/>
  <c r="L160" i="3"/>
  <c r="M160" i="3"/>
  <c r="L161" i="3"/>
  <c r="M161" i="3" s="1"/>
  <c r="L162" i="3"/>
  <c r="M162" i="3" s="1"/>
  <c r="L163" i="3"/>
  <c r="M163" i="3" s="1"/>
  <c r="L164" i="3"/>
  <c r="M164" i="3" s="1"/>
  <c r="L165" i="3"/>
  <c r="M165" i="3"/>
  <c r="L166" i="3"/>
  <c r="M166" i="3" s="1"/>
  <c r="L167" i="3"/>
  <c r="M167" i="3" s="1"/>
  <c r="L168" i="3"/>
  <c r="M168" i="3" s="1"/>
  <c r="L169" i="3"/>
  <c r="M169" i="3" s="1"/>
  <c r="L170" i="3"/>
  <c r="M170" i="3" s="1"/>
  <c r="L171" i="3"/>
  <c r="M171" i="3" s="1"/>
  <c r="L172" i="3"/>
  <c r="M172" i="3" s="1"/>
  <c r="L173" i="3"/>
  <c r="M173" i="3"/>
  <c r="L174" i="3"/>
  <c r="M174" i="3" s="1"/>
  <c r="L175" i="3"/>
  <c r="M175" i="3"/>
  <c r="L176" i="3"/>
  <c r="M176" i="3" s="1"/>
  <c r="L177" i="3"/>
  <c r="M177" i="3" s="1"/>
  <c r="L178" i="3"/>
  <c r="M178" i="3" s="1"/>
  <c r="L179" i="3"/>
  <c r="M179" i="3" s="1"/>
  <c r="L180" i="3"/>
  <c r="M180" i="3"/>
  <c r="L181" i="3"/>
  <c r="M181" i="3" s="1"/>
  <c r="L182" i="3"/>
  <c r="M182" i="3" s="1"/>
  <c r="L183" i="3"/>
  <c r="M183" i="3" s="1"/>
  <c r="L184" i="3"/>
  <c r="M184" i="3"/>
  <c r="L185" i="3"/>
  <c r="M185" i="3" s="1"/>
  <c r="L186" i="3"/>
  <c r="M186" i="3" s="1"/>
  <c r="L187" i="3"/>
  <c r="M187" i="3" s="1"/>
  <c r="L188" i="3"/>
  <c r="M188" i="3"/>
  <c r="L189" i="3"/>
  <c r="M189" i="3" s="1"/>
  <c r="L190" i="3"/>
  <c r="M190" i="3"/>
  <c r="L191" i="3"/>
  <c r="M191" i="3" s="1"/>
  <c r="L192" i="3"/>
  <c r="M192" i="3"/>
  <c r="L193" i="3"/>
  <c r="M193" i="3" s="1"/>
  <c r="L194" i="3"/>
  <c r="M194" i="3" s="1"/>
  <c r="L195" i="3"/>
  <c r="M195" i="3"/>
  <c r="L196" i="3"/>
  <c r="M196" i="3" s="1"/>
  <c r="L197" i="3"/>
  <c r="M197" i="3"/>
  <c r="L198" i="3"/>
  <c r="M198" i="3" s="1"/>
  <c r="L199" i="3"/>
  <c r="M199" i="3" s="1"/>
  <c r="L200" i="3"/>
  <c r="M200" i="3"/>
  <c r="L201" i="3"/>
  <c r="M201" i="3" s="1"/>
  <c r="L202" i="3"/>
  <c r="M202" i="3" s="1"/>
  <c r="L203" i="3"/>
  <c r="M203" i="3" s="1"/>
  <c r="L204" i="3"/>
  <c r="M204" i="3" s="1"/>
  <c r="L205" i="3"/>
  <c r="M205" i="3"/>
  <c r="L206" i="3"/>
  <c r="M206" i="3" s="1"/>
  <c r="L207" i="3"/>
  <c r="M207" i="3"/>
  <c r="L208" i="3"/>
  <c r="M208" i="3" s="1"/>
  <c r="L209" i="3"/>
  <c r="M209" i="3" s="1"/>
  <c r="L210" i="3"/>
  <c r="M210" i="3" s="1"/>
  <c r="L211" i="3"/>
  <c r="M211" i="3" s="1"/>
  <c r="L212" i="3"/>
  <c r="M212" i="3"/>
  <c r="L213" i="3"/>
  <c r="M213" i="3" s="1"/>
  <c r="L214" i="3"/>
  <c r="M214" i="3" s="1"/>
  <c r="L215" i="3"/>
  <c r="M215" i="3"/>
  <c r="L216" i="3"/>
  <c r="M216" i="3"/>
  <c r="L217" i="3"/>
  <c r="M217" i="3" s="1"/>
  <c r="L218" i="3"/>
  <c r="M218" i="3" s="1"/>
  <c r="L219" i="3"/>
  <c r="M219" i="3" s="1"/>
  <c r="L220" i="3"/>
  <c r="M220" i="3"/>
  <c r="L221" i="3"/>
  <c r="M221" i="3" s="1"/>
  <c r="L222" i="3"/>
  <c r="M222" i="3"/>
  <c r="L223" i="3"/>
  <c r="M223" i="3" s="1"/>
  <c r="L224" i="3"/>
  <c r="M224" i="3"/>
  <c r="L225" i="3"/>
  <c r="M225" i="3" s="1"/>
  <c r="L226" i="3"/>
  <c r="M226" i="3" s="1"/>
  <c r="L227" i="3"/>
  <c r="M227" i="3"/>
  <c r="L228" i="3"/>
  <c r="M228" i="3" s="1"/>
  <c r="L229" i="3"/>
  <c r="M229" i="3"/>
  <c r="L230" i="3"/>
  <c r="M230" i="3" s="1"/>
  <c r="L231" i="3"/>
  <c r="M231" i="3"/>
  <c r="L232" i="3"/>
  <c r="M232" i="3" s="1"/>
  <c r="L233" i="3"/>
  <c r="M233" i="3" s="1"/>
  <c r="L234" i="3"/>
  <c r="M234" i="3" s="1"/>
  <c r="L235" i="3"/>
  <c r="M235" i="3" s="1"/>
  <c r="L236" i="3"/>
  <c r="M236" i="3"/>
  <c r="L237" i="3"/>
  <c r="M237" i="3" s="1"/>
  <c r="L238" i="3"/>
  <c r="M238" i="3"/>
  <c r="L239" i="3"/>
  <c r="M239" i="3"/>
  <c r="L240" i="3"/>
  <c r="M240" i="3"/>
  <c r="M241" i="3"/>
  <c r="L242" i="3"/>
  <c r="M242" i="3" s="1"/>
  <c r="L243" i="3"/>
  <c r="M243" i="3"/>
  <c r="L244" i="3"/>
  <c r="M244" i="3" s="1"/>
  <c r="L245" i="3"/>
  <c r="M245" i="3" s="1"/>
  <c r="L246" i="3"/>
  <c r="M246" i="3" s="1"/>
  <c r="L247" i="3"/>
  <c r="M247" i="3" s="1"/>
  <c r="L248" i="3"/>
  <c r="M248" i="3" s="1"/>
  <c r="L249" i="3"/>
  <c r="M249" i="3" s="1"/>
  <c r="L250" i="3"/>
  <c r="M250" i="3" s="1"/>
  <c r="L251" i="3"/>
  <c r="M251" i="3" s="1"/>
  <c r="L252" i="3"/>
  <c r="M252" i="3" s="1"/>
  <c r="L253" i="3"/>
  <c r="M253" i="3" s="1"/>
  <c r="L254" i="3"/>
  <c r="M254" i="3" s="1"/>
  <c r="L255" i="3"/>
  <c r="M255" i="3" s="1"/>
  <c r="L256" i="3"/>
  <c r="M256" i="3" s="1"/>
  <c r="L257" i="3"/>
  <c r="M257" i="3" s="1"/>
  <c r="L258" i="3"/>
  <c r="M258" i="3" s="1"/>
  <c r="L259" i="3"/>
  <c r="M259" i="3"/>
  <c r="L260" i="3"/>
  <c r="M260" i="3" s="1"/>
  <c r="L261" i="3"/>
  <c r="M261" i="3"/>
  <c r="L262" i="3"/>
  <c r="M262" i="3" s="1"/>
  <c r="L263" i="3"/>
  <c r="M263" i="3" s="1"/>
  <c r="L264" i="3"/>
  <c r="M264" i="3" s="1"/>
  <c r="L265" i="3"/>
  <c r="M265" i="3" s="1"/>
  <c r="L266" i="3"/>
  <c r="M266" i="3" s="1"/>
  <c r="L267" i="3"/>
  <c r="M267" i="3" s="1"/>
  <c r="L268" i="3"/>
  <c r="M268" i="3" s="1"/>
  <c r="L269" i="3"/>
  <c r="M269" i="3" s="1"/>
  <c r="L270" i="3"/>
  <c r="M270" i="3" s="1"/>
  <c r="L271" i="3"/>
  <c r="M271" i="3"/>
  <c r="L272" i="3"/>
  <c r="M272" i="3" s="1"/>
  <c r="L273" i="3"/>
  <c r="M273" i="3" s="1"/>
  <c r="L274" i="3"/>
  <c r="M274" i="3" s="1"/>
  <c r="L275" i="3"/>
  <c r="M275" i="3" s="1"/>
  <c r="L276" i="3"/>
  <c r="M276" i="3" s="1"/>
  <c r="L277" i="3"/>
  <c r="M277" i="3" s="1"/>
  <c r="L278" i="3"/>
  <c r="M278" i="3" s="1"/>
  <c r="L279" i="3"/>
  <c r="M279" i="3" s="1"/>
  <c r="L280" i="3"/>
  <c r="M280" i="3" s="1"/>
  <c r="L281" i="3"/>
  <c r="M281" i="3" s="1"/>
  <c r="L282" i="3"/>
  <c r="M282" i="3" s="1"/>
  <c r="L283" i="3"/>
  <c r="M283" i="3" s="1"/>
  <c r="L284" i="3"/>
  <c r="M284" i="3"/>
  <c r="L285" i="3"/>
  <c r="M285" i="3" s="1"/>
  <c r="L286" i="3"/>
  <c r="M286" i="3" s="1"/>
  <c r="L287" i="3"/>
  <c r="M287" i="3"/>
  <c r="L288" i="3"/>
  <c r="M288" i="3" s="1"/>
  <c r="L289" i="3"/>
  <c r="M289" i="3" s="1"/>
  <c r="L290" i="3"/>
  <c r="M290" i="3" s="1"/>
  <c r="L291" i="3"/>
  <c r="M291" i="3" s="1"/>
  <c r="L292" i="3"/>
  <c r="M292" i="3"/>
  <c r="L293" i="3"/>
  <c r="M293" i="3" s="1"/>
  <c r="L294" i="3"/>
  <c r="M294" i="3" s="1"/>
  <c r="L295" i="3"/>
  <c r="M295" i="3" s="1"/>
  <c r="L296" i="3"/>
  <c r="M296" i="3" s="1"/>
  <c r="L297" i="3"/>
  <c r="M297" i="3" s="1"/>
  <c r="L298" i="3"/>
  <c r="M298" i="3" s="1"/>
  <c r="L299" i="3"/>
  <c r="M299" i="3" s="1"/>
  <c r="L300" i="3"/>
  <c r="M300" i="3"/>
  <c r="L301" i="3"/>
  <c r="M301" i="3" s="1"/>
  <c r="L302" i="3"/>
  <c r="M302" i="3" s="1"/>
  <c r="L303" i="3"/>
  <c r="M303" i="3"/>
  <c r="L304" i="3"/>
  <c r="M304" i="3" s="1"/>
  <c r="L305" i="3"/>
  <c r="M305" i="3" s="1"/>
  <c r="L306" i="3"/>
  <c r="M306" i="3" s="1"/>
  <c r="L307" i="3"/>
  <c r="M307" i="3" s="1"/>
  <c r="L308" i="3"/>
  <c r="M308" i="3"/>
  <c r="L309" i="3"/>
  <c r="M309" i="3" s="1"/>
  <c r="L310" i="3"/>
  <c r="M310" i="3" s="1"/>
  <c r="L311" i="3"/>
  <c r="M311" i="3" s="1"/>
  <c r="L312" i="3"/>
  <c r="M312" i="3" s="1"/>
  <c r="L313" i="3"/>
  <c r="M313" i="3" s="1"/>
  <c r="L314" i="3"/>
  <c r="M314" i="3" s="1"/>
  <c r="L315" i="3"/>
  <c r="M315" i="3" s="1"/>
  <c r="L316" i="3"/>
  <c r="M316" i="3"/>
  <c r="L317" i="3"/>
  <c r="M317" i="3" s="1"/>
  <c r="L318" i="3"/>
  <c r="M318" i="3" s="1"/>
  <c r="L319" i="3"/>
  <c r="M319" i="3"/>
  <c r="L320" i="3"/>
  <c r="M320" i="3" s="1"/>
  <c r="L321" i="3"/>
  <c r="M321" i="3" s="1"/>
  <c r="L322" i="3"/>
  <c r="M322" i="3" s="1"/>
  <c r="L323" i="3"/>
  <c r="M323" i="3" s="1"/>
  <c r="L324" i="3"/>
  <c r="M324" i="3"/>
  <c r="L325" i="3"/>
  <c r="M325" i="3" s="1"/>
  <c r="L326" i="3"/>
  <c r="M326" i="3" s="1"/>
  <c r="L327" i="3"/>
  <c r="M327" i="3" s="1"/>
  <c r="L328" i="3"/>
  <c r="M328" i="3" s="1"/>
  <c r="L329" i="3"/>
  <c r="M329" i="3" s="1"/>
  <c r="L330" i="3"/>
  <c r="M330" i="3" s="1"/>
  <c r="L331" i="3"/>
  <c r="M331" i="3" s="1"/>
  <c r="L332" i="3"/>
  <c r="M332" i="3" s="1"/>
  <c r="L333" i="3"/>
  <c r="M333" i="3" s="1"/>
  <c r="L334" i="3"/>
  <c r="M334" i="3" s="1"/>
  <c r="L335" i="3"/>
  <c r="M335" i="3"/>
  <c r="L336" i="3"/>
  <c r="M336" i="3" s="1"/>
  <c r="L337" i="3"/>
  <c r="M337" i="3" s="1"/>
  <c r="L338" i="3"/>
  <c r="M338" i="3" s="1"/>
  <c r="L339" i="3"/>
  <c r="M339" i="3" s="1"/>
  <c r="L340" i="3"/>
  <c r="M340" i="3" s="1"/>
  <c r="L341" i="3"/>
  <c r="M341" i="3"/>
  <c r="L342" i="3"/>
  <c r="M342" i="3" s="1"/>
  <c r="L343" i="3"/>
  <c r="M343" i="3"/>
  <c r="L344" i="3"/>
  <c r="M344" i="3" s="1"/>
  <c r="L345" i="3"/>
  <c r="M345" i="3" s="1"/>
  <c r="L346" i="3"/>
  <c r="M346" i="3" s="1"/>
  <c r="L347" i="3"/>
  <c r="M347" i="3" s="1"/>
  <c r="L348" i="3"/>
  <c r="M348" i="3" s="1"/>
  <c r="L349" i="3"/>
  <c r="M349" i="3" s="1"/>
  <c r="L350" i="3"/>
  <c r="M350" i="3"/>
  <c r="L351" i="3"/>
  <c r="M351" i="3"/>
  <c r="L352" i="3"/>
  <c r="M352" i="3" s="1"/>
  <c r="L353" i="3"/>
  <c r="M353" i="3"/>
  <c r="L354" i="3"/>
  <c r="M354" i="3" s="1"/>
  <c r="L355" i="3"/>
  <c r="M355" i="3"/>
  <c r="L356" i="3"/>
  <c r="M356" i="3" s="1"/>
  <c r="L357" i="3"/>
  <c r="M357" i="3" s="1"/>
  <c r="L358" i="3"/>
  <c r="M358" i="3"/>
  <c r="L359" i="3"/>
  <c r="M359" i="3" s="1"/>
  <c r="L360" i="3"/>
  <c r="M360" i="3" s="1"/>
  <c r="L361" i="3"/>
  <c r="M361" i="3"/>
  <c r="L362" i="3"/>
  <c r="M362" i="3"/>
  <c r="L363" i="3"/>
  <c r="M363" i="3" s="1"/>
  <c r="L364" i="3"/>
  <c r="M364" i="3" s="1"/>
  <c r="L365" i="3"/>
  <c r="M365" i="3" s="1"/>
  <c r="L366" i="3"/>
  <c r="M366" i="3"/>
  <c r="L367" i="3"/>
  <c r="M367" i="3"/>
  <c r="L368" i="3"/>
  <c r="M368" i="3" s="1"/>
  <c r="L369" i="3"/>
  <c r="M369" i="3" s="1"/>
  <c r="L370" i="3"/>
  <c r="M370" i="3"/>
  <c r="L371" i="3"/>
  <c r="M371" i="3" s="1"/>
  <c r="L372" i="3"/>
  <c r="M372" i="3" s="1"/>
  <c r="L373" i="3"/>
  <c r="M373" i="3" s="1"/>
  <c r="L374" i="3"/>
  <c r="M374" i="3" s="1"/>
  <c r="L375" i="3"/>
  <c r="M375" i="3"/>
  <c r="L376" i="3"/>
  <c r="M376" i="3" s="1"/>
  <c r="L377" i="3"/>
  <c r="M377" i="3"/>
  <c r="L378" i="3"/>
  <c r="M378" i="3" s="1"/>
  <c r="L379" i="3"/>
  <c r="M379" i="3" s="1"/>
  <c r="L380" i="3"/>
  <c r="M380" i="3" s="1"/>
  <c r="L381" i="3"/>
  <c r="M381" i="3" s="1"/>
  <c r="L382" i="3"/>
  <c r="M382" i="3"/>
  <c r="L383" i="3"/>
  <c r="M383" i="3" s="1"/>
  <c r="L384" i="3"/>
  <c r="M384" i="3" s="1"/>
  <c r="L385" i="3"/>
  <c r="M385" i="3"/>
  <c r="L386" i="3"/>
  <c r="M386" i="3" s="1"/>
  <c r="L387" i="3"/>
  <c r="M387" i="3"/>
  <c r="L388" i="3"/>
  <c r="M388" i="3" s="1"/>
  <c r="L389" i="3"/>
  <c r="M389" i="3" s="1"/>
  <c r="L390" i="3"/>
  <c r="M390" i="3"/>
  <c r="L391" i="3"/>
  <c r="M391" i="3" s="1"/>
  <c r="L392" i="3"/>
  <c r="M392" i="3" s="1"/>
  <c r="L393" i="3"/>
  <c r="M393" i="3" s="1"/>
  <c r="L394" i="3"/>
  <c r="M394" i="3" s="1"/>
  <c r="L395" i="3"/>
  <c r="M395" i="3"/>
  <c r="L396" i="3"/>
  <c r="M396" i="3" s="1"/>
  <c r="L397" i="3"/>
  <c r="M397" i="3" s="1"/>
  <c r="L398" i="3"/>
  <c r="M398" i="3" s="1"/>
  <c r="L399" i="3"/>
  <c r="M399" i="3" s="1"/>
  <c r="L400" i="3"/>
  <c r="M400" i="3" s="1"/>
  <c r="L401" i="3"/>
  <c r="M401" i="3" s="1"/>
  <c r="L402" i="3"/>
  <c r="M402" i="3"/>
  <c r="L403" i="3"/>
  <c r="M403" i="3" s="1"/>
  <c r="L404" i="3"/>
  <c r="M404" i="3" s="1"/>
  <c r="L405" i="3"/>
  <c r="M405" i="3" s="1"/>
  <c r="L406" i="3"/>
  <c r="M406" i="3" s="1"/>
  <c r="L407" i="3"/>
  <c r="M407" i="3"/>
  <c r="L408" i="3"/>
  <c r="M408" i="3" s="1"/>
  <c r="L409" i="3"/>
  <c r="M409" i="3" s="1"/>
  <c r="L410" i="3"/>
  <c r="M410" i="3"/>
  <c r="L411" i="3"/>
  <c r="M411" i="3"/>
  <c r="L412" i="3"/>
  <c r="M412" i="3" s="1"/>
  <c r="L413" i="3"/>
  <c r="M413" i="3" s="1"/>
  <c r="L414" i="3"/>
  <c r="M414" i="3" s="1"/>
  <c r="L415" i="3"/>
  <c r="M415" i="3"/>
  <c r="L416" i="3"/>
  <c r="M416" i="3" s="1"/>
  <c r="L417" i="3"/>
  <c r="M417" i="3"/>
  <c r="L418" i="3"/>
  <c r="M418" i="3" s="1"/>
  <c r="L419" i="3"/>
  <c r="M419" i="3"/>
  <c r="L420" i="3"/>
  <c r="M420" i="3" s="1"/>
  <c r="L421" i="3"/>
  <c r="M421" i="3" s="1"/>
  <c r="L422" i="3"/>
  <c r="M422" i="3"/>
  <c r="L423" i="3"/>
  <c r="M423" i="3" s="1"/>
  <c r="L7" i="3"/>
  <c r="M7" i="3"/>
  <c r="M6" i="3"/>
  <c r="L6" i="3"/>
  <c r="H434" i="1" l="1"/>
  <c r="N325" i="3"/>
  <c r="N277" i="3"/>
  <c r="N332" i="3"/>
  <c r="N276" i="3"/>
  <c r="N310" i="3"/>
  <c r="N275" i="3"/>
  <c r="N274" i="3"/>
  <c r="N272" i="3"/>
  <c r="N271" i="3"/>
  <c r="N273" i="3"/>
  <c r="N269" i="3"/>
  <c r="N270" i="3"/>
  <c r="N268" i="3"/>
  <c r="N267" i="3"/>
  <c r="N265" i="3"/>
  <c r="N266" i="3"/>
  <c r="N264" i="3"/>
  <c r="N263" i="3"/>
  <c r="N261" i="3"/>
  <c r="N258" i="3"/>
  <c r="N262" i="3"/>
  <c r="N256" i="3"/>
  <c r="N260" i="3"/>
  <c r="N255" i="3"/>
  <c r="N253" i="3"/>
  <c r="N257" i="3"/>
  <c r="N259" i="3"/>
  <c r="N254" i="3"/>
  <c r="N245" i="3"/>
  <c r="N252" i="3"/>
  <c r="N251" i="3"/>
  <c r="N249" i="3"/>
  <c r="N248" i="3"/>
  <c r="N246" i="3"/>
  <c r="N250" i="3"/>
  <c r="N247" i="3"/>
  <c r="N244" i="3"/>
  <c r="N316" i="3"/>
  <c r="N321" i="3"/>
  <c r="N340" i="3"/>
  <c r="N344" i="3"/>
  <c r="N366" i="3"/>
  <c r="N374" i="3"/>
  <c r="N382" i="3"/>
  <c r="N390" i="3"/>
  <c r="N398" i="3"/>
  <c r="N406" i="3"/>
  <c r="N414" i="3"/>
  <c r="N422" i="3"/>
  <c r="N358" i="3"/>
  <c r="N346" i="3"/>
  <c r="N359" i="3"/>
  <c r="N367" i="3"/>
  <c r="N379" i="3"/>
  <c r="N391" i="3"/>
  <c r="N403" i="3"/>
  <c r="N415" i="3"/>
  <c r="N363" i="3"/>
  <c r="N375" i="3"/>
  <c r="N387" i="3"/>
  <c r="N399" i="3"/>
  <c r="N411" i="3"/>
  <c r="N423" i="3"/>
  <c r="N300" i="3"/>
  <c r="N305" i="3"/>
  <c r="N324" i="3"/>
  <c r="N355" i="3"/>
  <c r="N371" i="3"/>
  <c r="N383" i="3"/>
  <c r="N395" i="3"/>
  <c r="N407" i="3"/>
  <c r="N419" i="3"/>
  <c r="N347" i="3"/>
  <c r="N409" i="3"/>
  <c r="N404" i="3"/>
  <c r="N388" i="3"/>
  <c r="N384" i="3"/>
  <c r="N380" i="3"/>
  <c r="N376" i="3"/>
  <c r="N368" i="3"/>
  <c r="N364" i="3"/>
  <c r="N360" i="3"/>
  <c r="N356" i="3"/>
  <c r="N352" i="3"/>
  <c r="N421" i="3"/>
  <c r="N396" i="3"/>
  <c r="N417" i="3"/>
  <c r="N408" i="3"/>
  <c r="N328" i="3"/>
  <c r="N315" i="3"/>
  <c r="N243" i="3"/>
  <c r="N412" i="3"/>
  <c r="N392" i="3"/>
  <c r="N350" i="3"/>
  <c r="N342" i="3"/>
  <c r="N420" i="3"/>
  <c r="N400" i="3"/>
  <c r="N418" i="3"/>
  <c r="N410" i="3"/>
  <c r="N402" i="3"/>
  <c r="N394" i="3"/>
  <c r="N386" i="3"/>
  <c r="N378" i="3"/>
  <c r="N370" i="3"/>
  <c r="N362" i="3"/>
  <c r="N354" i="3"/>
  <c r="N416" i="3"/>
  <c r="N336" i="3"/>
  <c r="N241" i="3"/>
  <c r="N401" i="3"/>
  <c r="N393" i="3"/>
  <c r="N385" i="3"/>
  <c r="N377" i="3"/>
  <c r="N369" i="3"/>
  <c r="N361" i="3"/>
  <c r="N353" i="3"/>
  <c r="N331" i="3"/>
  <c r="N312" i="3"/>
  <c r="N413" i="3"/>
  <c r="N405" i="3"/>
  <c r="N397" i="3"/>
  <c r="N389" i="3"/>
  <c r="N381" i="3"/>
  <c r="N373" i="3"/>
  <c r="N365" i="3"/>
  <c r="N357" i="3"/>
  <c r="N348" i="3"/>
  <c r="N242" i="3"/>
  <c r="N343" i="3"/>
  <c r="N339" i="3"/>
  <c r="N334" i="3"/>
  <c r="N296" i="3"/>
  <c r="N337" i="3"/>
  <c r="N294" i="3"/>
  <c r="N349" i="3"/>
  <c r="N345" i="3"/>
  <c r="N299" i="3"/>
  <c r="N292" i="3"/>
  <c r="N326" i="3"/>
  <c r="N313" i="3"/>
  <c r="N308" i="3"/>
  <c r="N304" i="3"/>
  <c r="N211" i="3"/>
  <c r="N187" i="3"/>
  <c r="N189" i="3"/>
  <c r="N148" i="3"/>
  <c r="N141" i="3"/>
  <c r="N280" i="3"/>
  <c r="N235" i="3"/>
  <c r="N200" i="3"/>
  <c r="N166" i="3"/>
  <c r="N180" i="3"/>
  <c r="N212" i="3"/>
  <c r="N285" i="3"/>
  <c r="N301" i="3"/>
  <c r="N317" i="3"/>
  <c r="N333" i="3"/>
  <c r="N205" i="3"/>
  <c r="N227" i="3"/>
  <c r="N237" i="3"/>
  <c r="N192" i="3"/>
  <c r="N7" i="3"/>
  <c r="N164" i="3"/>
  <c r="N196" i="3"/>
  <c r="N228" i="3"/>
  <c r="N293" i="3"/>
  <c r="N309" i="3"/>
  <c r="N156" i="3"/>
  <c r="N224" i="3"/>
  <c r="N341" i="3"/>
  <c r="N221" i="3"/>
  <c r="N281" i="3"/>
  <c r="N149" i="3"/>
  <c r="N176" i="3"/>
  <c r="N208" i="3"/>
  <c r="N240" i="3"/>
  <c r="N351" i="3"/>
  <c r="N289" i="3"/>
  <c r="N284" i="3"/>
  <c r="N195" i="3"/>
  <c r="N171" i="3"/>
  <c r="N314" i="3"/>
  <c r="N372" i="3"/>
  <c r="N329" i="3"/>
  <c r="N307" i="3"/>
  <c r="N302" i="3"/>
  <c r="N214" i="3"/>
  <c r="N184" i="3"/>
  <c r="N320" i="3"/>
  <c r="N297" i="3"/>
  <c r="N288" i="3"/>
  <c r="N278" i="3"/>
  <c r="N232" i="3"/>
  <c r="N219" i="3"/>
  <c r="N179" i="3"/>
  <c r="N283" i="3"/>
  <c r="N198" i="3"/>
  <c r="N168" i="3"/>
  <c r="N108" i="3"/>
  <c r="N203" i="3"/>
  <c r="N163" i="3"/>
  <c r="N213" i="3"/>
  <c r="N116" i="3"/>
  <c r="N181" i="3"/>
  <c r="N323" i="3"/>
  <c r="N318" i="3"/>
  <c r="N291" i="3"/>
  <c r="N286" i="3"/>
  <c r="N216" i="3"/>
  <c r="N182" i="3"/>
  <c r="N311" i="3"/>
  <c r="N295" i="3"/>
  <c r="N298" i="3"/>
  <c r="N233" i="3"/>
  <c r="N222" i="3"/>
  <c r="N201" i="3"/>
  <c r="N236" i="3"/>
  <c r="N226" i="3"/>
  <c r="N204" i="3"/>
  <c r="N194" i="3"/>
  <c r="N172" i="3"/>
  <c r="N161" i="3"/>
  <c r="N152" i="3"/>
  <c r="N140" i="3"/>
  <c r="N135" i="3"/>
  <c r="N118" i="3"/>
  <c r="N115" i="3"/>
  <c r="N106" i="3"/>
  <c r="N96" i="3"/>
  <c r="N86" i="3"/>
  <c r="N80" i="3"/>
  <c r="N70" i="3"/>
  <c r="N64" i="3"/>
  <c r="N54" i="3"/>
  <c r="N48" i="3"/>
  <c r="N34" i="3"/>
  <c r="N23" i="3"/>
  <c r="N18" i="3"/>
  <c r="N239" i="3"/>
  <c r="N225" i="3"/>
  <c r="N207" i="3"/>
  <c r="N193" i="3"/>
  <c r="N175" i="3"/>
  <c r="N160" i="3"/>
  <c r="N143" i="3"/>
  <c r="N126" i="3"/>
  <c r="N123" i="3"/>
  <c r="N114" i="3"/>
  <c r="N109" i="3"/>
  <c r="N105" i="3"/>
  <c r="N91" i="3"/>
  <c r="N75" i="3"/>
  <c r="N59" i="3"/>
  <c r="N38" i="3"/>
  <c r="N33" i="3"/>
  <c r="N17" i="3"/>
  <c r="N287" i="3"/>
  <c r="N186" i="3"/>
  <c r="N134" i="3"/>
  <c r="N131" i="3"/>
  <c r="N122" i="3"/>
  <c r="N117" i="3"/>
  <c r="N113" i="3"/>
  <c r="N104" i="3"/>
  <c r="N100" i="3"/>
  <c r="N95" i="3"/>
  <c r="N90" i="3"/>
  <c r="N79" i="3"/>
  <c r="N74" i="3"/>
  <c r="N63" i="3"/>
  <c r="N58" i="3"/>
  <c r="N47" i="3"/>
  <c r="N43" i="3"/>
  <c r="N32" i="3"/>
  <c r="N22" i="3"/>
  <c r="N16" i="3"/>
  <c r="N335" i="3"/>
  <c r="N322" i="3"/>
  <c r="N231" i="3"/>
  <c r="N206" i="3"/>
  <c r="N199" i="3"/>
  <c r="N185" i="3"/>
  <c r="N174" i="3"/>
  <c r="N167" i="3"/>
  <c r="N159" i="3"/>
  <c r="N142" i="3"/>
  <c r="N139" i="3"/>
  <c r="N130" i="3"/>
  <c r="N125" i="3"/>
  <c r="N121" i="3"/>
  <c r="N112" i="3"/>
  <c r="N89" i="3"/>
  <c r="N73" i="3"/>
  <c r="N57" i="3"/>
  <c r="N42" i="3"/>
  <c r="N27" i="3"/>
  <c r="N11" i="3"/>
  <c r="N319" i="3"/>
  <c r="N303" i="3"/>
  <c r="N218" i="3"/>
  <c r="N151" i="3"/>
  <c r="N338" i="3"/>
  <c r="N306" i="3"/>
  <c r="N290" i="3"/>
  <c r="N238" i="3"/>
  <c r="N217" i="3"/>
  <c r="N6" i="3"/>
  <c r="N220" i="3"/>
  <c r="N210" i="3"/>
  <c r="N188" i="3"/>
  <c r="N178" i="3"/>
  <c r="N150" i="3"/>
  <c r="N147" i="3"/>
  <c r="N138" i="3"/>
  <c r="N133" i="3"/>
  <c r="N129" i="3"/>
  <c r="N120" i="3"/>
  <c r="N103" i="3"/>
  <c r="N94" i="3"/>
  <c r="N88" i="3"/>
  <c r="N78" i="3"/>
  <c r="N72" i="3"/>
  <c r="N62" i="3"/>
  <c r="N56" i="3"/>
  <c r="N46" i="3"/>
  <c r="N41" i="3"/>
  <c r="N31" i="3"/>
  <c r="N26" i="3"/>
  <c r="N15" i="3"/>
  <c r="N10" i="3"/>
  <c r="N230" i="3"/>
  <c r="N223" i="3"/>
  <c r="N209" i="3"/>
  <c r="N191" i="3"/>
  <c r="N177" i="3"/>
  <c r="N173" i="3"/>
  <c r="N158" i="3"/>
  <c r="N155" i="3"/>
  <c r="N146" i="3"/>
  <c r="N137" i="3"/>
  <c r="N128" i="3"/>
  <c r="N111" i="3"/>
  <c r="N99" i="3"/>
  <c r="N83" i="3"/>
  <c r="N67" i="3"/>
  <c r="N51" i="3"/>
  <c r="N40" i="3"/>
  <c r="N25" i="3"/>
  <c r="N13" i="3"/>
  <c r="N21" i="3"/>
  <c r="N29" i="3"/>
  <c r="N37" i="3"/>
  <c r="N45" i="3"/>
  <c r="N53" i="3"/>
  <c r="N61" i="3"/>
  <c r="N69" i="3"/>
  <c r="N77" i="3"/>
  <c r="N85" i="3"/>
  <c r="N93" i="3"/>
  <c r="N9" i="3"/>
  <c r="N12" i="3"/>
  <c r="N20" i="3"/>
  <c r="N28" i="3"/>
  <c r="N36" i="3"/>
  <c r="N44" i="3"/>
  <c r="N52" i="3"/>
  <c r="N60" i="3"/>
  <c r="N68" i="3"/>
  <c r="N76" i="3"/>
  <c r="N84" i="3"/>
  <c r="N92" i="3"/>
  <c r="N279" i="3"/>
  <c r="N234" i="3"/>
  <c r="N202" i="3"/>
  <c r="N170" i="3"/>
  <c r="N145" i="3"/>
  <c r="N136" i="3"/>
  <c r="N124" i="3"/>
  <c r="N119" i="3"/>
  <c r="N102" i="3"/>
  <c r="N98" i="3"/>
  <c r="N87" i="3"/>
  <c r="N82" i="3"/>
  <c r="N71" i="3"/>
  <c r="N66" i="3"/>
  <c r="N55" i="3"/>
  <c r="N50" i="3"/>
  <c r="N30" i="3"/>
  <c r="N24" i="3"/>
  <c r="N14" i="3"/>
  <c r="N8" i="3"/>
  <c r="N327" i="3"/>
  <c r="N154" i="3"/>
  <c r="N330" i="3"/>
  <c r="N282" i="3"/>
  <c r="N229" i="3"/>
  <c r="N215" i="3"/>
  <c r="N197" i="3"/>
  <c r="N190" i="3"/>
  <c r="N183" i="3"/>
  <c r="N169" i="3"/>
  <c r="N165" i="3"/>
  <c r="N162" i="3"/>
  <c r="N157" i="3"/>
  <c r="N153" i="3"/>
  <c r="N144" i="3"/>
  <c r="N132" i="3"/>
  <c r="N127" i="3"/>
  <c r="N110" i="3"/>
  <c r="N107" i="3"/>
  <c r="N101" i="3"/>
  <c r="N97" i="3"/>
  <c r="N81" i="3"/>
  <c r="N65" i="3"/>
  <c r="N49" i="3"/>
  <c r="N39" i="3"/>
  <c r="N35" i="3"/>
  <c r="N19" i="3"/>
  <c r="L8" i="1"/>
  <c r="M8" i="1" s="1"/>
  <c r="L9" i="1"/>
  <c r="M9" i="1"/>
  <c r="L10" i="1"/>
  <c r="M10" i="1" s="1"/>
  <c r="L11" i="1"/>
  <c r="M11" i="1" s="1"/>
  <c r="L12" i="1"/>
  <c r="M12" i="1" s="1"/>
  <c r="L13" i="1"/>
  <c r="M13" i="1"/>
  <c r="L14" i="1"/>
  <c r="M14" i="1" s="1"/>
  <c r="L15" i="1"/>
  <c r="M15" i="1" s="1"/>
  <c r="L16" i="1"/>
  <c r="M16" i="1" s="1"/>
  <c r="L17" i="1"/>
  <c r="M17" i="1"/>
  <c r="L18" i="1"/>
  <c r="M18" i="1" s="1"/>
  <c r="L19" i="1"/>
  <c r="M19" i="1" s="1"/>
  <c r="L20" i="1"/>
  <c r="M20" i="1" s="1"/>
  <c r="L21" i="1"/>
  <c r="M21" i="1"/>
  <c r="L22" i="1"/>
  <c r="M22" i="1" s="1"/>
  <c r="L23" i="1"/>
  <c r="M23" i="1" s="1"/>
  <c r="L24" i="1"/>
  <c r="M24" i="1" s="1"/>
  <c r="L25" i="1"/>
  <c r="M25" i="1"/>
  <c r="L26" i="1"/>
  <c r="M26" i="1" s="1"/>
  <c r="L27" i="1"/>
  <c r="M27" i="1" s="1"/>
  <c r="L28" i="1"/>
  <c r="M28" i="1" s="1"/>
  <c r="L29" i="1"/>
  <c r="M29" i="1"/>
  <c r="L30" i="1"/>
  <c r="L31" i="1"/>
  <c r="M31" i="1" s="1"/>
  <c r="L32" i="1"/>
  <c r="M32" i="1" s="1"/>
  <c r="L33" i="1"/>
  <c r="M33" i="1"/>
  <c r="L34" i="1"/>
  <c r="M34" i="1" s="1"/>
  <c r="L35" i="1"/>
  <c r="M35" i="1" s="1"/>
  <c r="L36" i="1"/>
  <c r="M36" i="1" s="1"/>
  <c r="L37" i="1"/>
  <c r="M37" i="1"/>
  <c r="L38" i="1"/>
  <c r="M38" i="1" s="1"/>
  <c r="L39" i="1"/>
  <c r="M39" i="1" s="1"/>
  <c r="L40" i="1"/>
  <c r="M40" i="1" s="1"/>
  <c r="L41" i="1"/>
  <c r="M41" i="1"/>
  <c r="L42" i="1"/>
  <c r="M42" i="1" s="1"/>
  <c r="L43" i="1"/>
  <c r="M43" i="1" s="1"/>
  <c r="L44" i="1"/>
  <c r="M44" i="1" s="1"/>
  <c r="L45" i="1"/>
  <c r="M45" i="1"/>
  <c r="L46" i="1"/>
  <c r="M46" i="1" s="1"/>
  <c r="L47" i="1"/>
  <c r="M47" i="1" s="1"/>
  <c r="L48" i="1"/>
  <c r="M48" i="1" s="1"/>
  <c r="L49" i="1"/>
  <c r="M49" i="1"/>
  <c r="L50" i="1"/>
  <c r="M50" i="1" s="1"/>
  <c r="L51" i="1"/>
  <c r="M51" i="1" s="1"/>
  <c r="L52" i="1"/>
  <c r="M52" i="1" s="1"/>
  <c r="L53" i="1"/>
  <c r="M53" i="1"/>
  <c r="L54" i="1"/>
  <c r="M54" i="1" s="1"/>
  <c r="L55" i="1"/>
  <c r="M55" i="1" s="1"/>
  <c r="L56" i="1"/>
  <c r="M56" i="1" s="1"/>
  <c r="L57" i="1"/>
  <c r="M57" i="1"/>
  <c r="L58" i="1"/>
  <c r="M58" i="1" s="1"/>
  <c r="L59" i="1"/>
  <c r="M59" i="1" s="1"/>
  <c r="L60" i="1"/>
  <c r="M60" i="1" s="1"/>
  <c r="L61" i="1"/>
  <c r="M61" i="1"/>
  <c r="L62" i="1"/>
  <c r="M62" i="1" s="1"/>
  <c r="L63" i="1"/>
  <c r="M63" i="1" s="1"/>
  <c r="L64" i="1"/>
  <c r="M64" i="1" s="1"/>
  <c r="L65" i="1"/>
  <c r="M65" i="1"/>
  <c r="L66" i="1"/>
  <c r="M66" i="1" s="1"/>
  <c r="L67" i="1"/>
  <c r="M67" i="1" s="1"/>
  <c r="L68" i="1"/>
  <c r="M68" i="1" s="1"/>
  <c r="L69" i="1"/>
  <c r="M69" i="1"/>
  <c r="L70" i="1"/>
  <c r="M70" i="1" s="1"/>
  <c r="L71" i="1"/>
  <c r="M71" i="1" s="1"/>
  <c r="L72" i="1"/>
  <c r="M72" i="1" s="1"/>
  <c r="L73" i="1"/>
  <c r="M73" i="1"/>
  <c r="L74" i="1"/>
  <c r="M74" i="1" s="1"/>
  <c r="L75" i="1"/>
  <c r="M75" i="1" s="1"/>
  <c r="L76" i="1"/>
  <c r="M76" i="1" s="1"/>
  <c r="L77" i="1"/>
  <c r="M77" i="1"/>
  <c r="L78" i="1"/>
  <c r="M78" i="1" s="1"/>
  <c r="L79" i="1"/>
  <c r="M79" i="1" s="1"/>
  <c r="L80" i="1"/>
  <c r="M80" i="1" s="1"/>
  <c r="L81" i="1"/>
  <c r="M81" i="1"/>
  <c r="L82" i="1"/>
  <c r="M82" i="1" s="1"/>
  <c r="L83" i="1"/>
  <c r="M83" i="1" s="1"/>
  <c r="L84" i="1"/>
  <c r="M84" i="1" s="1"/>
  <c r="L85" i="1"/>
  <c r="M85" i="1"/>
  <c r="L86" i="1"/>
  <c r="M86" i="1" s="1"/>
  <c r="L87" i="1"/>
  <c r="M87" i="1" s="1"/>
  <c r="L88" i="1"/>
  <c r="M88" i="1" s="1"/>
  <c r="L89" i="1"/>
  <c r="M89" i="1"/>
  <c r="L90" i="1"/>
  <c r="M90" i="1" s="1"/>
  <c r="L91" i="1"/>
  <c r="M91" i="1" s="1"/>
  <c r="L92" i="1"/>
  <c r="M92" i="1" s="1"/>
  <c r="L93" i="1"/>
  <c r="M93" i="1"/>
  <c r="L94" i="1"/>
  <c r="M94" i="1" s="1"/>
  <c r="L95" i="1"/>
  <c r="M95" i="1" s="1"/>
  <c r="L96" i="1"/>
  <c r="M96" i="1" s="1"/>
  <c r="L97" i="1"/>
  <c r="M97" i="1"/>
  <c r="L98" i="1"/>
  <c r="M98" i="1" s="1"/>
  <c r="L99" i="1"/>
  <c r="M99" i="1" s="1"/>
  <c r="L100" i="1"/>
  <c r="M100" i="1" s="1"/>
  <c r="L101" i="1"/>
  <c r="M101" i="1"/>
  <c r="L102" i="1"/>
  <c r="M102" i="1" s="1"/>
  <c r="L103" i="1"/>
  <c r="M103" i="1" s="1"/>
  <c r="L104" i="1"/>
  <c r="M104" i="1" s="1"/>
  <c r="L105" i="1"/>
  <c r="M105" i="1"/>
  <c r="L106" i="1"/>
  <c r="M106" i="1" s="1"/>
  <c r="L107" i="1"/>
  <c r="M107" i="1" s="1"/>
  <c r="L108" i="1"/>
  <c r="M108" i="1" s="1"/>
  <c r="L109" i="1"/>
  <c r="M109" i="1"/>
  <c r="L110" i="1"/>
  <c r="M110" i="1" s="1"/>
  <c r="L111" i="1"/>
  <c r="M111" i="1" s="1"/>
  <c r="L112" i="1"/>
  <c r="M112" i="1" s="1"/>
  <c r="L113" i="1"/>
  <c r="M113" i="1"/>
  <c r="L114" i="1"/>
  <c r="M114" i="1" s="1"/>
  <c r="L115" i="1"/>
  <c r="M115" i="1" s="1"/>
  <c r="L116" i="1"/>
  <c r="M116" i="1" s="1"/>
  <c r="L117" i="1"/>
  <c r="M117" i="1"/>
  <c r="L119" i="1"/>
  <c r="M119" i="1" s="1"/>
  <c r="L118" i="1"/>
  <c r="M118" i="1" s="1"/>
  <c r="L120" i="1"/>
  <c r="M120" i="1" s="1"/>
  <c r="L121" i="1"/>
  <c r="M121" i="1"/>
  <c r="L122" i="1"/>
  <c r="M122" i="1" s="1"/>
  <c r="L123" i="1"/>
  <c r="M123" i="1" s="1"/>
  <c r="L124" i="1"/>
  <c r="M124" i="1" s="1"/>
  <c r="L125" i="1"/>
  <c r="M125" i="1"/>
  <c r="L126" i="1"/>
  <c r="M126" i="1" s="1"/>
  <c r="L127" i="1"/>
  <c r="M127" i="1" s="1"/>
  <c r="L128" i="1"/>
  <c r="M128" i="1" s="1"/>
  <c r="L129" i="1"/>
  <c r="M129" i="1"/>
  <c r="L130" i="1"/>
  <c r="M130" i="1" s="1"/>
  <c r="L131" i="1"/>
  <c r="M131" i="1" s="1"/>
  <c r="L132" i="1"/>
  <c r="M132" i="1" s="1"/>
  <c r="L133" i="1"/>
  <c r="M133" i="1" s="1"/>
  <c r="L134" i="1"/>
  <c r="M134" i="1" s="1"/>
  <c r="L135" i="1"/>
  <c r="M135" i="1"/>
  <c r="L136" i="1"/>
  <c r="M136" i="1" s="1"/>
  <c r="L137" i="1"/>
  <c r="M137" i="1" s="1"/>
  <c r="L138" i="1"/>
  <c r="M138" i="1" s="1"/>
  <c r="L139" i="1"/>
  <c r="M139" i="1" s="1"/>
  <c r="L140" i="1"/>
  <c r="M140" i="1" s="1"/>
  <c r="L141" i="1"/>
  <c r="M141" i="1" s="1"/>
  <c r="L142" i="1"/>
  <c r="M142" i="1" s="1"/>
  <c r="L143" i="1"/>
  <c r="M143" i="1"/>
  <c r="L144" i="1"/>
  <c r="M144" i="1" s="1"/>
  <c r="L145" i="1"/>
  <c r="M145" i="1" s="1"/>
  <c r="L146" i="1"/>
  <c r="M146" i="1" s="1"/>
  <c r="L147" i="1"/>
  <c r="M147" i="1" s="1"/>
  <c r="L148" i="1"/>
  <c r="M148" i="1" s="1"/>
  <c r="L149" i="1"/>
  <c r="M149" i="1" s="1"/>
  <c r="L150" i="1"/>
  <c r="M150" i="1" s="1"/>
  <c r="L151" i="1"/>
  <c r="M151" i="1"/>
  <c r="L152" i="1"/>
  <c r="M152" i="1" s="1"/>
  <c r="L153" i="1"/>
  <c r="M153" i="1" s="1"/>
  <c r="L154" i="1"/>
  <c r="M154" i="1" s="1"/>
  <c r="L155" i="1"/>
  <c r="M155" i="1" s="1"/>
  <c r="L156" i="1"/>
  <c r="M156" i="1" s="1"/>
  <c r="L157" i="1"/>
  <c r="M157" i="1" s="1"/>
  <c r="L158" i="1"/>
  <c r="M158" i="1" s="1"/>
  <c r="L159" i="1"/>
  <c r="M159" i="1"/>
  <c r="L160" i="1"/>
  <c r="M160" i="1" s="1"/>
  <c r="L161" i="1"/>
  <c r="M161" i="1" s="1"/>
  <c r="L162" i="1"/>
  <c r="M162" i="1" s="1"/>
  <c r="L163" i="1"/>
  <c r="M163" i="1" s="1"/>
  <c r="L164" i="1"/>
  <c r="M164" i="1" s="1"/>
  <c r="L165" i="1"/>
  <c r="M165" i="1" s="1"/>
  <c r="L166" i="1"/>
  <c r="M166" i="1" s="1"/>
  <c r="L167" i="1"/>
  <c r="M167" i="1"/>
  <c r="L168" i="1"/>
  <c r="M168" i="1" s="1"/>
  <c r="L169" i="1"/>
  <c r="M169" i="1" s="1"/>
  <c r="L170" i="1"/>
  <c r="M170" i="1" s="1"/>
  <c r="L171" i="1"/>
  <c r="M171" i="1" s="1"/>
  <c r="L172" i="1"/>
  <c r="M172" i="1" s="1"/>
  <c r="L173" i="1"/>
  <c r="M173" i="1" s="1"/>
  <c r="L174" i="1"/>
  <c r="M174" i="1" s="1"/>
  <c r="L175" i="1"/>
  <c r="M175" i="1"/>
  <c r="L176" i="1"/>
  <c r="M176" i="1" s="1"/>
  <c r="L177" i="1"/>
  <c r="M177" i="1" s="1"/>
  <c r="L178" i="1"/>
  <c r="M178" i="1" s="1"/>
  <c r="L179" i="1"/>
  <c r="M179" i="1" s="1"/>
  <c r="L180" i="1"/>
  <c r="M180" i="1" s="1"/>
  <c r="L181" i="1"/>
  <c r="M181" i="1" s="1"/>
  <c r="L182" i="1"/>
  <c r="M182" i="1" s="1"/>
  <c r="L183" i="1"/>
  <c r="M183" i="1"/>
  <c r="L184" i="1"/>
  <c r="M184" i="1" s="1"/>
  <c r="L185" i="1"/>
  <c r="M185" i="1" s="1"/>
  <c r="L186" i="1"/>
  <c r="M186" i="1" s="1"/>
  <c r="L187" i="1"/>
  <c r="M187" i="1" s="1"/>
  <c r="L188" i="1"/>
  <c r="M188" i="1" s="1"/>
  <c r="L189" i="1"/>
  <c r="M189" i="1" s="1"/>
  <c r="L190" i="1"/>
  <c r="M190" i="1" s="1"/>
  <c r="L191" i="1"/>
  <c r="M191" i="1"/>
  <c r="L192" i="1"/>
  <c r="M192" i="1" s="1"/>
  <c r="L193" i="1"/>
  <c r="M193" i="1" s="1"/>
  <c r="L194" i="1"/>
  <c r="M194" i="1" s="1"/>
  <c r="L195" i="1"/>
  <c r="M195" i="1" s="1"/>
  <c r="L196" i="1"/>
  <c r="M196" i="1" s="1"/>
  <c r="L197" i="1"/>
  <c r="M197" i="1" s="1"/>
  <c r="L198" i="1"/>
  <c r="M198" i="1" s="1"/>
  <c r="L199" i="1"/>
  <c r="M199" i="1"/>
  <c r="L200" i="1"/>
  <c r="M200" i="1" s="1"/>
  <c r="L201" i="1"/>
  <c r="M201" i="1" s="1"/>
  <c r="L202" i="1"/>
  <c r="M202" i="1" s="1"/>
  <c r="L203" i="1"/>
  <c r="M203" i="1" s="1"/>
  <c r="L204" i="1"/>
  <c r="M204" i="1" s="1"/>
  <c r="L205" i="1"/>
  <c r="M205" i="1" s="1"/>
  <c r="L206" i="1"/>
  <c r="M206" i="1" s="1"/>
  <c r="L207" i="1"/>
  <c r="M207" i="1"/>
  <c r="L208" i="1"/>
  <c r="M208" i="1" s="1"/>
  <c r="L209" i="1"/>
  <c r="M209" i="1" s="1"/>
  <c r="L210" i="1"/>
  <c r="M210" i="1" s="1"/>
  <c r="L211" i="1"/>
  <c r="M211" i="1" s="1"/>
  <c r="L212" i="1"/>
  <c r="M212" i="1" s="1"/>
  <c r="L213" i="1"/>
  <c r="M213" i="1" s="1"/>
  <c r="L214" i="1"/>
  <c r="M214" i="1" s="1"/>
  <c r="L215" i="1"/>
  <c r="M215" i="1"/>
  <c r="L216" i="1"/>
  <c r="M216" i="1" s="1"/>
  <c r="L217" i="1"/>
  <c r="M217" i="1" s="1"/>
  <c r="L218" i="1"/>
  <c r="M218" i="1" s="1"/>
  <c r="L219" i="1"/>
  <c r="M219" i="1" s="1"/>
  <c r="L220" i="1"/>
  <c r="M220" i="1" s="1"/>
  <c r="L221" i="1"/>
  <c r="M221" i="1" s="1"/>
  <c r="L222" i="1"/>
  <c r="M222" i="1" s="1"/>
  <c r="L223" i="1"/>
  <c r="M223" i="1"/>
  <c r="L224" i="1"/>
  <c r="M224" i="1" s="1"/>
  <c r="L225" i="1"/>
  <c r="M225" i="1" s="1"/>
  <c r="L226" i="1"/>
  <c r="M226" i="1" s="1"/>
  <c r="L227" i="1"/>
  <c r="M227" i="1" s="1"/>
  <c r="L228" i="1"/>
  <c r="M228" i="1" s="1"/>
  <c r="L229" i="1"/>
  <c r="M229" i="1" s="1"/>
  <c r="L230" i="1"/>
  <c r="M230" i="1" s="1"/>
  <c r="L231" i="1"/>
  <c r="M231" i="1"/>
  <c r="L232" i="1"/>
  <c r="M232" i="1" s="1"/>
  <c r="L233" i="1"/>
  <c r="M233" i="1" s="1"/>
  <c r="L234" i="1"/>
  <c r="M234" i="1" s="1"/>
  <c r="L235" i="1"/>
  <c r="M235" i="1" s="1"/>
  <c r="L236" i="1"/>
  <c r="M236" i="1" s="1"/>
  <c r="L237" i="1"/>
  <c r="M237" i="1" s="1"/>
  <c r="L238" i="1"/>
  <c r="M238" i="1" s="1"/>
  <c r="L239" i="1"/>
  <c r="M239" i="1"/>
  <c r="L240" i="1"/>
  <c r="M240" i="1" s="1"/>
  <c r="L241" i="1"/>
  <c r="M241" i="1" s="1"/>
  <c r="L242" i="1"/>
  <c r="M242" i="1" s="1"/>
  <c r="L243" i="1"/>
  <c r="M243" i="1" s="1"/>
  <c r="L244" i="1"/>
  <c r="M244" i="1" s="1"/>
  <c r="L245" i="1"/>
  <c r="M245" i="1" s="1"/>
  <c r="L246" i="1"/>
  <c r="M246" i="1" s="1"/>
  <c r="L247" i="1"/>
  <c r="M247" i="1"/>
  <c r="L248" i="1"/>
  <c r="M248" i="1" s="1"/>
  <c r="L249" i="1"/>
  <c r="M249" i="1" s="1"/>
  <c r="L250" i="1"/>
  <c r="M250" i="1" s="1"/>
  <c r="L251" i="1"/>
  <c r="M251" i="1" s="1"/>
  <c r="L252" i="1"/>
  <c r="M252" i="1" s="1"/>
  <c r="L253" i="1"/>
  <c r="M253" i="1" s="1"/>
  <c r="L254" i="1"/>
  <c r="M254" i="1" s="1"/>
  <c r="L255" i="1"/>
  <c r="M255" i="1"/>
  <c r="L256" i="1"/>
  <c r="M256" i="1" s="1"/>
  <c r="L257" i="1"/>
  <c r="M257" i="1" s="1"/>
  <c r="L258" i="1"/>
  <c r="M258" i="1" s="1"/>
  <c r="L259" i="1"/>
  <c r="M259" i="1" s="1"/>
  <c r="L260" i="1"/>
  <c r="M260" i="1" s="1"/>
  <c r="L261" i="1"/>
  <c r="M261" i="1" s="1"/>
  <c r="L262" i="1"/>
  <c r="M262" i="1" s="1"/>
  <c r="L263" i="1"/>
  <c r="M263" i="1"/>
  <c r="L264" i="1"/>
  <c r="M264" i="1" s="1"/>
  <c r="L265" i="1"/>
  <c r="M265" i="1" s="1"/>
  <c r="L266" i="1"/>
  <c r="M266" i="1" s="1"/>
  <c r="L267" i="1"/>
  <c r="M267" i="1" s="1"/>
  <c r="L268" i="1"/>
  <c r="M268" i="1" s="1"/>
  <c r="L269" i="1"/>
  <c r="M269" i="1" s="1"/>
  <c r="L270" i="1"/>
  <c r="M270" i="1" s="1"/>
  <c r="L271" i="1"/>
  <c r="M271" i="1"/>
  <c r="L272" i="1"/>
  <c r="M272" i="1" s="1"/>
  <c r="L273" i="1"/>
  <c r="M273" i="1" s="1"/>
  <c r="L274" i="1"/>
  <c r="M274" i="1" s="1"/>
  <c r="L275" i="1"/>
  <c r="M275" i="1" s="1"/>
  <c r="L276" i="1"/>
  <c r="M276" i="1" s="1"/>
  <c r="L277" i="1"/>
  <c r="M277" i="1" s="1"/>
  <c r="L278" i="1"/>
  <c r="M278" i="1" s="1"/>
  <c r="L279" i="1"/>
  <c r="M279" i="1"/>
  <c r="L280" i="1"/>
  <c r="M280" i="1" s="1"/>
  <c r="L281" i="1"/>
  <c r="M281" i="1" s="1"/>
  <c r="L282" i="1"/>
  <c r="M282" i="1" s="1"/>
  <c r="L283" i="1"/>
  <c r="M283" i="1" s="1"/>
  <c r="L284" i="1"/>
  <c r="M284" i="1" s="1"/>
  <c r="L285" i="1"/>
  <c r="M285" i="1" s="1"/>
  <c r="L286" i="1"/>
  <c r="M286" i="1" s="1"/>
  <c r="L287" i="1"/>
  <c r="M287" i="1"/>
  <c r="L288" i="1"/>
  <c r="M288" i="1" s="1"/>
  <c r="L289" i="1"/>
  <c r="M289" i="1" s="1"/>
  <c r="L290" i="1"/>
  <c r="M290" i="1" s="1"/>
  <c r="L291" i="1"/>
  <c r="M291" i="1" s="1"/>
  <c r="L292" i="1"/>
  <c r="M292" i="1" s="1"/>
  <c r="L293" i="1"/>
  <c r="M293" i="1" s="1"/>
  <c r="L294" i="1"/>
  <c r="M294" i="1" s="1"/>
  <c r="L295" i="1"/>
  <c r="M295" i="1"/>
  <c r="L296" i="1"/>
  <c r="M296" i="1" s="1"/>
  <c r="L297" i="1"/>
  <c r="M297" i="1" s="1"/>
  <c r="L298" i="1"/>
  <c r="M298" i="1" s="1"/>
  <c r="L299" i="1"/>
  <c r="M299" i="1" s="1"/>
  <c r="L300" i="1"/>
  <c r="M300" i="1" s="1"/>
  <c r="L301" i="1"/>
  <c r="M301" i="1" s="1"/>
  <c r="L302" i="1"/>
  <c r="M302" i="1" s="1"/>
  <c r="L303" i="1"/>
  <c r="M303" i="1"/>
  <c r="L304" i="1"/>
  <c r="M304" i="1" s="1"/>
  <c r="L305" i="1"/>
  <c r="M305" i="1" s="1"/>
  <c r="L306" i="1"/>
  <c r="M306" i="1" s="1"/>
  <c r="L307" i="1"/>
  <c r="M307" i="1" s="1"/>
  <c r="L308" i="1"/>
  <c r="M308" i="1" s="1"/>
  <c r="L309" i="1"/>
  <c r="M309" i="1" s="1"/>
  <c r="L310" i="1"/>
  <c r="M310" i="1" s="1"/>
  <c r="L311" i="1"/>
  <c r="M311" i="1"/>
  <c r="L312" i="1"/>
  <c r="M312" i="1" s="1"/>
  <c r="L313" i="1"/>
  <c r="M313" i="1" s="1"/>
  <c r="L314" i="1"/>
  <c r="M314" i="1" s="1"/>
  <c r="L315" i="1"/>
  <c r="M315" i="1" s="1"/>
  <c r="L316" i="1"/>
  <c r="M316" i="1" s="1"/>
  <c r="L317" i="1"/>
  <c r="M317" i="1" s="1"/>
  <c r="L318" i="1"/>
  <c r="M318" i="1" s="1"/>
  <c r="L319" i="1"/>
  <c r="M319" i="1"/>
  <c r="L320" i="1"/>
  <c r="M320" i="1" s="1"/>
  <c r="L321" i="1"/>
  <c r="M321" i="1" s="1"/>
  <c r="L322" i="1"/>
  <c r="M322" i="1" s="1"/>
  <c r="L323" i="1"/>
  <c r="M323" i="1" s="1"/>
  <c r="L324" i="1"/>
  <c r="M324" i="1" s="1"/>
  <c r="L325" i="1"/>
  <c r="M325" i="1" s="1"/>
  <c r="L326" i="1"/>
  <c r="M326" i="1" s="1"/>
  <c r="L327" i="1"/>
  <c r="M327" i="1"/>
  <c r="L328" i="1"/>
  <c r="M328" i="1" s="1"/>
  <c r="L329" i="1"/>
  <c r="M329" i="1" s="1"/>
  <c r="L330" i="1"/>
  <c r="M330" i="1" s="1"/>
  <c r="L331" i="1"/>
  <c r="M331" i="1" s="1"/>
  <c r="L332" i="1"/>
  <c r="M332" i="1" s="1"/>
  <c r="L333" i="1"/>
  <c r="M333" i="1" s="1"/>
  <c r="L334" i="1"/>
  <c r="M334" i="1" s="1"/>
  <c r="L335" i="1"/>
  <c r="M335" i="1"/>
  <c r="L336" i="1"/>
  <c r="M336" i="1" s="1"/>
  <c r="L337" i="1"/>
  <c r="M337" i="1" s="1"/>
  <c r="L338" i="1"/>
  <c r="M338" i="1" s="1"/>
  <c r="L339" i="1"/>
  <c r="M339" i="1" s="1"/>
  <c r="L340" i="1"/>
  <c r="M340" i="1" s="1"/>
  <c r="L341" i="1"/>
  <c r="M341" i="1" s="1"/>
  <c r="L342" i="1"/>
  <c r="M342" i="1" s="1"/>
  <c r="L343" i="1"/>
  <c r="M343" i="1"/>
  <c r="L344" i="1"/>
  <c r="M344" i="1" s="1"/>
  <c r="L345" i="1"/>
  <c r="M345" i="1" s="1"/>
  <c r="L346" i="1"/>
  <c r="M346" i="1" s="1"/>
  <c r="L347" i="1"/>
  <c r="M347" i="1" s="1"/>
  <c r="L348" i="1"/>
  <c r="M348" i="1" s="1"/>
  <c r="L349" i="1"/>
  <c r="M349" i="1" s="1"/>
  <c r="L350" i="1"/>
  <c r="M350" i="1" s="1"/>
  <c r="L351" i="1"/>
  <c r="M351" i="1" s="1"/>
  <c r="L352" i="1"/>
  <c r="M352" i="1" s="1"/>
  <c r="L353" i="1"/>
  <c r="M353" i="1" s="1"/>
  <c r="L354" i="1"/>
  <c r="M354" i="1" s="1"/>
  <c r="L355" i="1"/>
  <c r="M355" i="1" s="1"/>
  <c r="L356" i="1"/>
  <c r="M356" i="1" s="1"/>
  <c r="L357" i="1"/>
  <c r="M357" i="1" s="1"/>
  <c r="L358" i="1"/>
  <c r="M358" i="1" s="1"/>
  <c r="L359" i="1"/>
  <c r="M359" i="1" s="1"/>
  <c r="L360" i="1"/>
  <c r="M360" i="1" s="1"/>
  <c r="L361" i="1"/>
  <c r="M361" i="1" s="1"/>
  <c r="L362" i="1"/>
  <c r="M362" i="1" s="1"/>
  <c r="L363" i="1"/>
  <c r="M363" i="1" s="1"/>
  <c r="L364" i="1"/>
  <c r="M364" i="1" s="1"/>
  <c r="L365" i="1"/>
  <c r="M365" i="1" s="1"/>
  <c r="L366" i="1"/>
  <c r="M366" i="1" s="1"/>
  <c r="L367" i="1"/>
  <c r="M367" i="1" s="1"/>
  <c r="L368" i="1"/>
  <c r="M368" i="1" s="1"/>
  <c r="L369" i="1"/>
  <c r="M369" i="1" s="1"/>
  <c r="L370" i="1"/>
  <c r="M370" i="1" s="1"/>
  <c r="L371" i="1"/>
  <c r="M371" i="1" s="1"/>
  <c r="L372" i="1"/>
  <c r="M372" i="1" s="1"/>
  <c r="L373" i="1"/>
  <c r="M373" i="1" s="1"/>
  <c r="L374" i="1"/>
  <c r="M374" i="1" s="1"/>
  <c r="L375" i="1"/>
  <c r="M375" i="1" s="1"/>
  <c r="L376" i="1"/>
  <c r="M376" i="1" s="1"/>
  <c r="L377" i="1"/>
  <c r="M377" i="1" s="1"/>
  <c r="L378" i="1"/>
  <c r="M378" i="1" s="1"/>
  <c r="L379" i="1"/>
  <c r="M379" i="1" s="1"/>
  <c r="L380" i="1"/>
  <c r="M380" i="1" s="1"/>
  <c r="L381" i="1"/>
  <c r="M381" i="1" s="1"/>
  <c r="L382" i="1"/>
  <c r="M382" i="1" s="1"/>
  <c r="L383" i="1"/>
  <c r="M383" i="1" s="1"/>
  <c r="L384" i="1"/>
  <c r="M384" i="1" s="1"/>
  <c r="L385" i="1"/>
  <c r="M385" i="1" s="1"/>
  <c r="L386" i="1"/>
  <c r="M386" i="1" s="1"/>
  <c r="L387" i="1"/>
  <c r="M387" i="1" s="1"/>
  <c r="L388" i="1"/>
  <c r="M388" i="1" s="1"/>
  <c r="L389" i="1"/>
  <c r="M389" i="1" s="1"/>
  <c r="L390" i="1"/>
  <c r="M390" i="1" s="1"/>
  <c r="L391" i="1"/>
  <c r="M391" i="1" s="1"/>
  <c r="L392" i="1"/>
  <c r="M392" i="1" s="1"/>
  <c r="L393" i="1"/>
  <c r="M393" i="1" s="1"/>
  <c r="L394" i="1"/>
  <c r="M394" i="1" s="1"/>
  <c r="L395" i="1"/>
  <c r="M395" i="1" s="1"/>
  <c r="L396" i="1"/>
  <c r="M396" i="1" s="1"/>
  <c r="L397" i="1"/>
  <c r="M397" i="1" s="1"/>
  <c r="L398" i="1"/>
  <c r="M398" i="1" s="1"/>
  <c r="L399" i="1"/>
  <c r="M399" i="1" s="1"/>
  <c r="L400" i="1"/>
  <c r="M400" i="1" s="1"/>
  <c r="L401" i="1"/>
  <c r="M401" i="1" s="1"/>
  <c r="L402" i="1"/>
  <c r="M402" i="1" s="1"/>
  <c r="L403" i="1"/>
  <c r="M403" i="1" s="1"/>
  <c r="L404" i="1"/>
  <c r="M404" i="1" s="1"/>
  <c r="L405" i="1"/>
  <c r="M405" i="1" s="1"/>
  <c r="L406" i="1"/>
  <c r="M406" i="1" s="1"/>
  <c r="L407" i="1"/>
  <c r="M407" i="1" s="1"/>
  <c r="L408" i="1"/>
  <c r="M408" i="1" s="1"/>
  <c r="L409" i="1"/>
  <c r="M409" i="1" s="1"/>
  <c r="L410" i="1"/>
  <c r="M410" i="1" s="1"/>
  <c r="L411" i="1"/>
  <c r="M411" i="1" s="1"/>
  <c r="L412" i="1"/>
  <c r="M412" i="1" s="1"/>
  <c r="L413" i="1"/>
  <c r="M413" i="1" s="1"/>
  <c r="L414" i="1"/>
  <c r="M414" i="1"/>
  <c r="L415" i="1"/>
  <c r="M415" i="1" s="1"/>
  <c r="L416" i="1"/>
  <c r="M416" i="1" s="1"/>
  <c r="L417" i="1"/>
  <c r="M417" i="1" s="1"/>
  <c r="L418" i="1"/>
  <c r="M418" i="1" s="1"/>
  <c r="L419" i="1"/>
  <c r="M419" i="1" s="1"/>
  <c r="L420" i="1"/>
  <c r="M420" i="1" s="1"/>
  <c r="L421" i="1"/>
  <c r="M421" i="1" s="1"/>
  <c r="L422" i="1"/>
  <c r="M422" i="1"/>
  <c r="L423" i="1"/>
  <c r="M423" i="1" s="1"/>
  <c r="L424" i="1"/>
  <c r="M424" i="1" s="1"/>
  <c r="L425" i="1"/>
  <c r="M425" i="1" s="1"/>
  <c r="L426" i="1"/>
  <c r="M426" i="1" s="1"/>
  <c r="L427" i="1"/>
  <c r="M427" i="1" s="1"/>
  <c r="L428" i="1"/>
  <c r="M428" i="1" s="1"/>
  <c r="L429" i="1"/>
  <c r="M429" i="1" s="1"/>
  <c r="L430" i="1"/>
  <c r="M430" i="1"/>
  <c r="L7" i="1"/>
  <c r="M7" i="1"/>
  <c r="L6" i="1"/>
  <c r="M6" i="1" s="1"/>
  <c r="S363" i="21"/>
  <c r="S259" i="21"/>
  <c r="S284" i="21"/>
  <c r="S358" i="21"/>
  <c r="S379" i="21"/>
  <c r="S260" i="21"/>
  <c r="S307" i="21"/>
  <c r="S300" i="21"/>
  <c r="S373" i="21"/>
  <c r="S378" i="21"/>
  <c r="S366" i="21"/>
  <c r="S295" i="21"/>
  <c r="S265" i="21"/>
  <c r="S275" i="21"/>
  <c r="S376" i="21"/>
  <c r="S278" i="21"/>
  <c r="S247" i="21"/>
  <c r="S354" i="21"/>
  <c r="S256" i="21"/>
  <c r="S261" i="21"/>
  <c r="S292" i="21"/>
  <c r="S374" i="21"/>
  <c r="S365" i="21"/>
  <c r="S308" i="21"/>
  <c r="S364" i="21"/>
  <c r="S287" i="21"/>
  <c r="S252" i="21"/>
  <c r="S281" i="21"/>
  <c r="S383" i="21"/>
  <c r="S255" i="21"/>
  <c r="S267" i="21"/>
  <c r="S264" i="21"/>
  <c r="S382" i="21"/>
  <c r="S386" i="21"/>
  <c r="S262" i="21"/>
  <c r="S367" i="21"/>
  <c r="S271" i="21"/>
  <c r="S289" i="21"/>
  <c r="S285" i="21"/>
  <c r="S249" i="21"/>
  <c r="S356" i="21"/>
  <c r="S273" i="21"/>
  <c r="S277" i="21"/>
  <c r="S360" i="21"/>
  <c r="S361" i="21"/>
  <c r="S276" i="21"/>
  <c r="S355" i="21"/>
  <c r="S381" i="21"/>
  <c r="S388" i="21"/>
  <c r="S375" i="21"/>
  <c r="S269" i="21"/>
  <c r="S385" i="21"/>
  <c r="S305" i="21"/>
  <c r="S389" i="21"/>
  <c r="S258" i="21"/>
  <c r="S362" i="21"/>
  <c r="S274" i="21"/>
  <c r="S380" i="21"/>
  <c r="S370" i="21"/>
  <c r="S391" i="21"/>
  <c r="S293" i="21"/>
  <c r="S299" i="21"/>
  <c r="S250" i="21"/>
  <c r="S338" i="21"/>
  <c r="S294" i="21"/>
  <c r="S303" i="21"/>
  <c r="S384" i="21"/>
  <c r="S314" i="21"/>
  <c r="S327" i="21"/>
  <c r="S100" i="21"/>
  <c r="S117" i="21"/>
  <c r="S283" i="21"/>
  <c r="S390" i="21"/>
  <c r="S387" i="21"/>
  <c r="S290" i="21"/>
  <c r="S349" i="21"/>
  <c r="S282" i="21"/>
  <c r="S280" i="21"/>
  <c r="S86" i="21"/>
  <c r="S279" i="21"/>
  <c r="S316" i="21"/>
  <c r="S336" i="21"/>
  <c r="S351" i="21"/>
  <c r="S368" i="21"/>
  <c r="S122" i="21"/>
  <c r="S306" i="21"/>
  <c r="S334" i="21"/>
  <c r="S270" i="21"/>
  <c r="S126" i="21"/>
  <c r="S359" i="21"/>
  <c r="S291" i="21"/>
  <c r="S298" i="21"/>
  <c r="S343" i="21"/>
  <c r="S105" i="21"/>
  <c r="S350" i="21"/>
  <c r="S369" i="21"/>
  <c r="S257" i="21"/>
  <c r="S377" i="21"/>
  <c r="S110" i="21"/>
  <c r="S119" i="21"/>
  <c r="S326" i="21"/>
  <c r="S322" i="21"/>
  <c r="S301" i="21"/>
  <c r="S288" i="21"/>
  <c r="S263" i="21"/>
  <c r="S94" i="21"/>
  <c r="S118" i="21"/>
  <c r="S125" i="21"/>
  <c r="S329" i="21"/>
  <c r="S171" i="21"/>
  <c r="S87" i="21"/>
  <c r="S152" i="21"/>
  <c r="S268" i="21"/>
  <c r="S92" i="21"/>
  <c r="S272" i="21"/>
  <c r="S111" i="21"/>
  <c r="S248" i="21"/>
  <c r="S112" i="21"/>
  <c r="S121" i="21"/>
  <c r="S357" i="21"/>
  <c r="S340" i="21"/>
  <c r="S348" i="21"/>
  <c r="S114" i="21"/>
  <c r="S99" i="21"/>
  <c r="S89" i="21"/>
  <c r="S344" i="21"/>
  <c r="S144" i="21"/>
  <c r="S347" i="21"/>
  <c r="S135" i="21"/>
  <c r="S325" i="21"/>
  <c r="S302" i="21"/>
  <c r="S328" i="21"/>
  <c r="S309" i="21"/>
  <c r="S320" i="21"/>
  <c r="S85" i="21"/>
  <c r="S297" i="21"/>
  <c r="S129" i="21"/>
  <c r="S266" i="21"/>
  <c r="S104" i="21"/>
  <c r="S127" i="21"/>
  <c r="S372" i="21"/>
  <c r="S317" i="21"/>
  <c r="S157" i="21"/>
  <c r="S141" i="21"/>
  <c r="S96" i="21"/>
  <c r="S158" i="21"/>
  <c r="S170" i="21"/>
  <c r="S251" i="21"/>
  <c r="S310" i="21"/>
  <c r="S154" i="21"/>
  <c r="S342" i="21"/>
  <c r="S115" i="21"/>
  <c r="S103" i="21"/>
  <c r="S254" i="21"/>
  <c r="S304" i="21"/>
  <c r="S371" i="21"/>
  <c r="S142" i="21"/>
  <c r="S335" i="21"/>
  <c r="S149" i="21"/>
  <c r="S93" i="21"/>
  <c r="S91" i="21"/>
  <c r="S296" i="21"/>
  <c r="S138" i="21"/>
  <c r="S337" i="21"/>
  <c r="S331" i="21"/>
  <c r="S346" i="21"/>
  <c r="S324" i="21"/>
  <c r="S101" i="21"/>
  <c r="S319" i="21"/>
  <c r="S330" i="21"/>
  <c r="S151" i="21"/>
  <c r="S339" i="21"/>
  <c r="S109" i="21"/>
  <c r="S123" i="21"/>
  <c r="S162" i="21"/>
  <c r="S124" i="21"/>
  <c r="S315" i="21"/>
  <c r="S312" i="21"/>
  <c r="S98" i="21"/>
  <c r="S113" i="21"/>
  <c r="S95" i="21"/>
  <c r="S286" i="21"/>
  <c r="S132" i="21"/>
  <c r="S90" i="21"/>
  <c r="S147" i="21"/>
  <c r="S155" i="21"/>
  <c r="S318" i="21"/>
  <c r="S88" i="21"/>
  <c r="S333" i="21"/>
  <c r="S311" i="21"/>
  <c r="S161" i="21"/>
  <c r="S136" i="21"/>
  <c r="S332" i="21"/>
  <c r="S116" i="21"/>
  <c r="S108" i="21"/>
  <c r="S159" i="21"/>
  <c r="S148" i="21"/>
  <c r="S140" i="21"/>
  <c r="S107" i="21"/>
  <c r="S133" i="21"/>
  <c r="S134" i="21"/>
  <c r="S163" i="21"/>
  <c r="S167" i="21"/>
  <c r="S97" i="21"/>
  <c r="S102" i="21"/>
  <c r="S137" i="21"/>
  <c r="S131" i="21"/>
  <c r="S166" i="21"/>
  <c r="S313" i="21"/>
  <c r="S321" i="21"/>
  <c r="S323" i="21"/>
  <c r="S341" i="21"/>
  <c r="S165" i="21"/>
  <c r="S156" i="21"/>
  <c r="S146" i="21"/>
  <c r="S150" i="21"/>
  <c r="S139" i="21"/>
  <c r="S164" i="21"/>
  <c r="S106" i="21"/>
  <c r="S128" i="21"/>
  <c r="S145" i="21"/>
  <c r="S174" i="21"/>
  <c r="S173" i="21"/>
  <c r="S175" i="21"/>
  <c r="S196" i="21"/>
  <c r="S183" i="21"/>
  <c r="S197" i="21"/>
  <c r="S130" i="21"/>
  <c r="S30" i="21"/>
  <c r="S207" i="21"/>
  <c r="S215" i="21"/>
  <c r="S199" i="21"/>
  <c r="S184" i="21"/>
  <c r="S208" i="21"/>
  <c r="S153" i="21"/>
  <c r="S345" i="21"/>
  <c r="S195" i="21"/>
  <c r="S187" i="21"/>
  <c r="S244" i="21"/>
  <c r="S181" i="21"/>
  <c r="S193" i="21"/>
  <c r="S204" i="21"/>
  <c r="S46" i="21"/>
  <c r="S55" i="21"/>
  <c r="S211" i="21"/>
  <c r="S45" i="21"/>
  <c r="S176" i="21"/>
  <c r="S189" i="21"/>
  <c r="S31" i="21"/>
  <c r="S9" i="21"/>
  <c r="S17" i="21"/>
  <c r="S16" i="21"/>
  <c r="S160" i="21"/>
  <c r="S5" i="21"/>
  <c r="S35" i="21"/>
  <c r="S185" i="21"/>
  <c r="S240" i="21"/>
  <c r="S226" i="21"/>
  <c r="S220" i="21"/>
  <c r="S237" i="21"/>
  <c r="S243" i="21"/>
  <c r="S242" i="21"/>
  <c r="S229" i="21"/>
  <c r="S238" i="21"/>
  <c r="S225" i="21"/>
  <c r="S186" i="21"/>
  <c r="S223" i="21"/>
  <c r="S232" i="21"/>
  <c r="S241" i="21"/>
  <c r="S239" i="21"/>
  <c r="S231" i="21"/>
  <c r="S235" i="21"/>
  <c r="S203" i="21"/>
  <c r="S192" i="21"/>
  <c r="S245" i="21"/>
  <c r="S71" i="21"/>
  <c r="S81" i="21"/>
  <c r="S246" i="21"/>
  <c r="S178" i="21"/>
  <c r="S20" i="21"/>
  <c r="S221" i="21"/>
  <c r="S222" i="21"/>
  <c r="S38" i="21"/>
  <c r="S79" i="21"/>
  <c r="S206" i="21"/>
  <c r="S217" i="21"/>
  <c r="S51" i="21"/>
  <c r="S190" i="21"/>
  <c r="S72" i="21"/>
  <c r="S53" i="21"/>
  <c r="S233" i="21"/>
  <c r="S198" i="21"/>
  <c r="S179" i="21"/>
  <c r="S213" i="21"/>
  <c r="S60" i="21"/>
  <c r="S228" i="21"/>
  <c r="S230" i="21"/>
  <c r="S43" i="21"/>
  <c r="S18" i="21"/>
  <c r="S218" i="21"/>
  <c r="S214" i="21"/>
  <c r="S68" i="21"/>
  <c r="S236" i="21"/>
  <c r="S224" i="21"/>
  <c r="S84" i="21"/>
  <c r="S73" i="21"/>
  <c r="S219" i="21"/>
  <c r="S234" i="21"/>
  <c r="S210" i="21"/>
  <c r="S66" i="21"/>
  <c r="S202" i="21"/>
  <c r="S61" i="21"/>
  <c r="S26" i="21"/>
  <c r="S48" i="21"/>
  <c r="S209" i="21"/>
  <c r="S78" i="21"/>
  <c r="S57" i="21"/>
  <c r="S42" i="21"/>
  <c r="S227" i="21"/>
  <c r="S44" i="21"/>
  <c r="S172" i="21"/>
  <c r="S177" i="21"/>
  <c r="S63" i="21"/>
  <c r="S10" i="21"/>
  <c r="T253" i="21" s="1"/>
  <c r="S212" i="21"/>
  <c r="S56" i="21"/>
  <c r="S75" i="21"/>
  <c r="S205" i="21"/>
  <c r="T205" i="21" s="1"/>
  <c r="S182" i="21"/>
  <c r="S2" i="21"/>
  <c r="T227" i="21" s="1"/>
  <c r="S194" i="21"/>
  <c r="S40" i="21"/>
  <c r="S41" i="21"/>
  <c r="S216" i="21"/>
  <c r="S47" i="21"/>
  <c r="S201" i="21"/>
  <c r="S4" i="21"/>
  <c r="S14" i="21"/>
  <c r="S70" i="21"/>
  <c r="S80" i="21"/>
  <c r="S7" i="21"/>
  <c r="S59" i="21"/>
  <c r="S62" i="21"/>
  <c r="S76" i="21"/>
  <c r="S67" i="21"/>
  <c r="S83" i="21"/>
  <c r="S36" i="21"/>
  <c r="S22" i="21"/>
  <c r="S200" i="21"/>
  <c r="S64" i="21"/>
  <c r="S77" i="21"/>
  <c r="S49" i="21"/>
  <c r="S12" i="21"/>
  <c r="S58" i="21"/>
  <c r="S69" i="21"/>
  <c r="S25" i="21"/>
  <c r="S65" i="21"/>
  <c r="S15" i="21"/>
  <c r="S74" i="21"/>
  <c r="S8" i="21"/>
  <c r="S11" i="21"/>
  <c r="S54" i="21"/>
  <c r="S29" i="21"/>
  <c r="S23" i="21"/>
  <c r="S28" i="21"/>
  <c r="S188" i="21"/>
  <c r="S13" i="21"/>
  <c r="S19" i="21"/>
  <c r="S33" i="21"/>
  <c r="S37" i="21"/>
  <c r="S143" i="21"/>
  <c r="S32" i="21"/>
  <c r="S120" i="21"/>
  <c r="S353" i="21"/>
  <c r="S352" i="21"/>
  <c r="S168" i="21"/>
  <c r="S169" i="21"/>
  <c r="S34" i="21"/>
  <c r="S180" i="21"/>
  <c r="S191" i="21"/>
  <c r="S52" i="21"/>
  <c r="S6" i="21"/>
  <c r="S39" i="21"/>
  <c r="S3" i="21"/>
  <c r="S50" i="21"/>
  <c r="S21" i="21"/>
  <c r="T21" i="21" s="1"/>
  <c r="S27" i="21"/>
  <c r="S24" i="21"/>
  <c r="S82" i="21"/>
  <c r="S253" i="21"/>
  <c r="M30" i="1" l="1"/>
  <c r="L431" i="1"/>
  <c r="L432" i="1"/>
  <c r="L434" i="1" s="1"/>
  <c r="N397" i="1"/>
  <c r="N429" i="1"/>
  <c r="N413" i="1"/>
  <c r="N423" i="1"/>
  <c r="N418" i="1"/>
  <c r="N405" i="1"/>
  <c r="N421" i="1"/>
  <c r="N409" i="1"/>
  <c r="N377" i="1"/>
  <c r="N424" i="1"/>
  <c r="N419" i="1"/>
  <c r="N381" i="1"/>
  <c r="N365" i="1"/>
  <c r="N349" i="1"/>
  <c r="N274" i="1"/>
  <c r="N300" i="1"/>
  <c r="N268" i="1"/>
  <c r="N236" i="1"/>
  <c r="N332" i="1"/>
  <c r="N385" i="1"/>
  <c r="N369" i="1"/>
  <c r="N353" i="1"/>
  <c r="N401" i="1"/>
  <c r="N416" i="1"/>
  <c r="N389" i="1"/>
  <c r="N373" i="1"/>
  <c r="N357" i="1"/>
  <c r="N426" i="1"/>
  <c r="N415" i="1"/>
  <c r="N427" i="1"/>
  <c r="N292" i="1"/>
  <c r="N228" i="1"/>
  <c r="N393" i="1"/>
  <c r="N361" i="1"/>
  <c r="N180" i="1"/>
  <c r="N411" i="1"/>
  <c r="N379" i="1"/>
  <c r="N347" i="1"/>
  <c r="N283" i="1"/>
  <c r="N208" i="1"/>
  <c r="N198" i="1"/>
  <c r="N193" i="1"/>
  <c r="N188" i="1"/>
  <c r="N179" i="1"/>
  <c r="N168" i="1"/>
  <c r="N163" i="1"/>
  <c r="N152" i="1"/>
  <c r="N147" i="1"/>
  <c r="N136" i="1"/>
  <c r="N387" i="1"/>
  <c r="N351" i="1"/>
  <c r="N295" i="1"/>
  <c r="N244" i="1"/>
  <c r="N346" i="1"/>
  <c r="N316" i="1"/>
  <c r="N312" i="1"/>
  <c r="N303" i="1"/>
  <c r="N291" i="1"/>
  <c r="N286" i="1"/>
  <c r="N282" i="1"/>
  <c r="N277" i="1"/>
  <c r="N265" i="1"/>
  <c r="N252" i="1"/>
  <c r="N248" i="1"/>
  <c r="N239" i="1"/>
  <c r="N227" i="1"/>
  <c r="N222" i="1"/>
  <c r="N217" i="1"/>
  <c r="N212" i="1"/>
  <c r="N203" i="1"/>
  <c r="N391" i="1"/>
  <c r="N359" i="1"/>
  <c r="N308" i="1"/>
  <c r="N417" i="1"/>
  <c r="N386" i="1"/>
  <c r="N362" i="1"/>
  <c r="N350" i="1"/>
  <c r="N320" i="1"/>
  <c r="N299" i="1"/>
  <c r="N290" i="1"/>
  <c r="N273" i="1"/>
  <c r="N256" i="1"/>
  <c r="N247" i="1"/>
  <c r="N235" i="1"/>
  <c r="N230" i="1"/>
  <c r="N226" i="1"/>
  <c r="N192" i="1"/>
  <c r="N182" i="1"/>
  <c r="N177" i="1"/>
  <c r="N161" i="1"/>
  <c r="N145" i="1"/>
  <c r="N383" i="1"/>
  <c r="N355" i="1"/>
  <c r="N304" i="1"/>
  <c r="N240" i="1"/>
  <c r="N341" i="1"/>
  <c r="N406" i="1"/>
  <c r="N382" i="1"/>
  <c r="N358" i="1"/>
  <c r="N337" i="1"/>
  <c r="N311" i="1"/>
  <c r="N294" i="1"/>
  <c r="N285" i="1"/>
  <c r="N260" i="1"/>
  <c r="N345" i="1"/>
  <c r="N328" i="1"/>
  <c r="N319" i="1"/>
  <c r="N307" i="1"/>
  <c r="N302" i="1"/>
  <c r="N298" i="1"/>
  <c r="N293" i="1"/>
  <c r="N281" i="1"/>
  <c r="N264" i="1"/>
  <c r="N255" i="1"/>
  <c r="N243" i="1"/>
  <c r="N238" i="1"/>
  <c r="N234" i="1"/>
  <c r="N229" i="1"/>
  <c r="N216" i="1"/>
  <c r="N206" i="1"/>
  <c r="N201" i="1"/>
  <c r="N196" i="1"/>
  <c r="N187" i="1"/>
  <c r="N166" i="1"/>
  <c r="N150" i="1"/>
  <c r="N134" i="1"/>
  <c r="N395" i="1"/>
  <c r="N371" i="1"/>
  <c r="N338" i="1"/>
  <c r="N231" i="1"/>
  <c r="N420" i="1"/>
  <c r="N410" i="1"/>
  <c r="N390" i="1"/>
  <c r="N374" i="1"/>
  <c r="N354" i="1"/>
  <c r="N324" i="1"/>
  <c r="N340" i="1"/>
  <c r="N336" i="1"/>
  <c r="N327" i="1"/>
  <c r="N315" i="1"/>
  <c r="N310" i="1"/>
  <c r="N306" i="1"/>
  <c r="N301" i="1"/>
  <c r="N289" i="1"/>
  <c r="N276" i="1"/>
  <c r="N272" i="1"/>
  <c r="N263" i="1"/>
  <c r="N251" i="1"/>
  <c r="N246" i="1"/>
  <c r="N242" i="1"/>
  <c r="N237" i="1"/>
  <c r="N225" i="1"/>
  <c r="N220" i="1"/>
  <c r="N211" i="1"/>
  <c r="N176" i="1"/>
  <c r="N171" i="1"/>
  <c r="N160" i="1"/>
  <c r="N155" i="1"/>
  <c r="N144" i="1"/>
  <c r="N139" i="1"/>
  <c r="N407" i="1"/>
  <c r="N375" i="1"/>
  <c r="N342" i="1"/>
  <c r="N278" i="1"/>
  <c r="N430" i="1"/>
  <c r="N398" i="1"/>
  <c r="N370" i="1"/>
  <c r="N425" i="1"/>
  <c r="N400" i="1"/>
  <c r="N392" i="1"/>
  <c r="N376" i="1"/>
  <c r="N364" i="1"/>
  <c r="N344" i="1"/>
  <c r="N335" i="1"/>
  <c r="N323" i="1"/>
  <c r="N318" i="1"/>
  <c r="N314" i="1"/>
  <c r="N309" i="1"/>
  <c r="N297" i="1"/>
  <c r="N284" i="1"/>
  <c r="N280" i="1"/>
  <c r="N271" i="1"/>
  <c r="N259" i="1"/>
  <c r="N254" i="1"/>
  <c r="N250" i="1"/>
  <c r="N245" i="1"/>
  <c r="N233" i="1"/>
  <c r="N200" i="1"/>
  <c r="N190" i="1"/>
  <c r="N185" i="1"/>
  <c r="N403" i="1"/>
  <c r="N363" i="1"/>
  <c r="N321" i="1"/>
  <c r="N269" i="1"/>
  <c r="N414" i="1"/>
  <c r="N394" i="1"/>
  <c r="N366" i="1"/>
  <c r="N422" i="1"/>
  <c r="N408" i="1"/>
  <c r="N396" i="1"/>
  <c r="N384" i="1"/>
  <c r="N372" i="1"/>
  <c r="N360" i="1"/>
  <c r="N352" i="1"/>
  <c r="N7" i="1"/>
  <c r="N343" i="1"/>
  <c r="N331" i="1"/>
  <c r="N326" i="1"/>
  <c r="N322" i="1"/>
  <c r="N317" i="1"/>
  <c r="N305" i="1"/>
  <c r="N288" i="1"/>
  <c r="N279" i="1"/>
  <c r="N267" i="1"/>
  <c r="N262" i="1"/>
  <c r="N258" i="1"/>
  <c r="N253" i="1"/>
  <c r="N241" i="1"/>
  <c r="N224" i="1"/>
  <c r="N214" i="1"/>
  <c r="N209" i="1"/>
  <c r="N204" i="1"/>
  <c r="N195" i="1"/>
  <c r="N169" i="1"/>
  <c r="N153" i="1"/>
  <c r="N137" i="1"/>
  <c r="N399" i="1"/>
  <c r="N367" i="1"/>
  <c r="N333" i="1"/>
  <c r="N257" i="1"/>
  <c r="N329" i="1"/>
  <c r="N402" i="1"/>
  <c r="N378" i="1"/>
  <c r="N428" i="1"/>
  <c r="N412" i="1"/>
  <c r="N404" i="1"/>
  <c r="N388" i="1"/>
  <c r="N380" i="1"/>
  <c r="N368" i="1"/>
  <c r="N356" i="1"/>
  <c r="N348" i="1"/>
  <c r="N6" i="1"/>
  <c r="N339" i="1"/>
  <c r="N334" i="1"/>
  <c r="N330" i="1"/>
  <c r="N325" i="1"/>
  <c r="N313" i="1"/>
  <c r="N296" i="1"/>
  <c r="N287" i="1"/>
  <c r="N275" i="1"/>
  <c r="N270" i="1"/>
  <c r="N266" i="1"/>
  <c r="N261" i="1"/>
  <c r="N249" i="1"/>
  <c r="N232" i="1"/>
  <c r="N219" i="1"/>
  <c r="N184" i="1"/>
  <c r="N174" i="1"/>
  <c r="N158" i="1"/>
  <c r="N142" i="1"/>
  <c r="N131" i="1"/>
  <c r="N173" i="1"/>
  <c r="N186" i="1"/>
  <c r="N205" i="1"/>
  <c r="N218" i="1"/>
  <c r="N124" i="1"/>
  <c r="N128" i="1"/>
  <c r="N132" i="1"/>
  <c r="N148" i="1"/>
  <c r="N164" i="1"/>
  <c r="N120" i="1"/>
  <c r="N181" i="1"/>
  <c r="N194" i="1"/>
  <c r="N213" i="1"/>
  <c r="N162" i="1"/>
  <c r="N165" i="1"/>
  <c r="N178" i="1"/>
  <c r="N197" i="1"/>
  <c r="N210" i="1"/>
  <c r="N126" i="1"/>
  <c r="N130" i="1"/>
  <c r="N140" i="1"/>
  <c r="N156" i="1"/>
  <c r="N172" i="1"/>
  <c r="N119" i="1"/>
  <c r="N154" i="1"/>
  <c r="N170" i="1"/>
  <c r="N189" i="1"/>
  <c r="N202" i="1"/>
  <c r="N221" i="1"/>
  <c r="N215" i="1"/>
  <c r="N183" i="1"/>
  <c r="N127" i="1"/>
  <c r="N123" i="1"/>
  <c r="N114" i="1"/>
  <c r="N103" i="1"/>
  <c r="N98" i="1"/>
  <c r="N87" i="1"/>
  <c r="N82" i="1"/>
  <c r="N71" i="1"/>
  <c r="N66" i="1"/>
  <c r="N55" i="1"/>
  <c r="N50" i="1"/>
  <c r="N39" i="1"/>
  <c r="N34" i="1"/>
  <c r="N23" i="1"/>
  <c r="N18" i="1"/>
  <c r="N113" i="1"/>
  <c r="N108" i="1"/>
  <c r="N97" i="1"/>
  <c r="N92" i="1"/>
  <c r="N81" i="1"/>
  <c r="N76" i="1"/>
  <c r="N65" i="1"/>
  <c r="N60" i="1"/>
  <c r="N49" i="1"/>
  <c r="N44" i="1"/>
  <c r="N33" i="1"/>
  <c r="N28" i="1"/>
  <c r="N17" i="1"/>
  <c r="N12" i="1"/>
  <c r="N122" i="1"/>
  <c r="N107" i="1"/>
  <c r="N102" i="1"/>
  <c r="N91" i="1"/>
  <c r="N86" i="1"/>
  <c r="N75" i="1"/>
  <c r="N70" i="1"/>
  <c r="N59" i="1"/>
  <c r="N54" i="1"/>
  <c r="N43" i="1"/>
  <c r="N38" i="1"/>
  <c r="N27" i="1"/>
  <c r="N22" i="1"/>
  <c r="N11" i="1"/>
  <c r="N223" i="1"/>
  <c r="N191" i="1"/>
  <c r="N149" i="1"/>
  <c r="N146" i="1"/>
  <c r="N143" i="1"/>
  <c r="N133" i="1"/>
  <c r="N121" i="1"/>
  <c r="N117" i="1"/>
  <c r="N112" i="1"/>
  <c r="N101" i="1"/>
  <c r="N96" i="1"/>
  <c r="N85" i="1"/>
  <c r="N80" i="1"/>
  <c r="N69" i="1"/>
  <c r="N64" i="1"/>
  <c r="N53" i="1"/>
  <c r="N48" i="1"/>
  <c r="N37" i="1"/>
  <c r="N32" i="1"/>
  <c r="N21" i="1"/>
  <c r="N16" i="1"/>
  <c r="N207" i="1"/>
  <c r="N175" i="1"/>
  <c r="N159" i="1"/>
  <c r="N129" i="1"/>
  <c r="N125" i="1"/>
  <c r="N111" i="1"/>
  <c r="N106" i="1"/>
  <c r="N95" i="1"/>
  <c r="N90" i="1"/>
  <c r="N79" i="1"/>
  <c r="N74" i="1"/>
  <c r="N63" i="1"/>
  <c r="N58" i="1"/>
  <c r="N47" i="1"/>
  <c r="N42" i="1"/>
  <c r="N31" i="1"/>
  <c r="N26" i="1"/>
  <c r="N15" i="1"/>
  <c r="N10" i="1"/>
  <c r="N116" i="1"/>
  <c r="N105" i="1"/>
  <c r="N100" i="1"/>
  <c r="N89" i="1"/>
  <c r="N84" i="1"/>
  <c r="N73" i="1"/>
  <c r="N68" i="1"/>
  <c r="N57" i="1"/>
  <c r="N52" i="1"/>
  <c r="N41" i="1"/>
  <c r="N36" i="1"/>
  <c r="N25" i="1"/>
  <c r="N20" i="1"/>
  <c r="N9" i="1"/>
  <c r="N115" i="1"/>
  <c r="N110" i="1"/>
  <c r="N99" i="1"/>
  <c r="N94" i="1"/>
  <c r="N83" i="1"/>
  <c r="N78" i="1"/>
  <c r="N67" i="1"/>
  <c r="N62" i="1"/>
  <c r="N51" i="1"/>
  <c r="N46" i="1"/>
  <c r="N35" i="1"/>
  <c r="N30" i="1"/>
  <c r="N19" i="1"/>
  <c r="N14" i="1"/>
  <c r="N199" i="1"/>
  <c r="N167" i="1"/>
  <c r="N157" i="1"/>
  <c r="N151" i="1"/>
  <c r="N141" i="1"/>
  <c r="N138" i="1"/>
  <c r="N135" i="1"/>
  <c r="N118" i="1"/>
  <c r="N109" i="1"/>
  <c r="N104" i="1"/>
  <c r="N93" i="1"/>
  <c r="N88" i="1"/>
  <c r="N77" i="1"/>
  <c r="N72" i="1"/>
  <c r="N61" i="1"/>
  <c r="N56" i="1"/>
  <c r="N45" i="1"/>
  <c r="N40" i="1"/>
  <c r="N29" i="1"/>
  <c r="N24" i="1"/>
  <c r="N13" i="1"/>
  <c r="N8" i="1"/>
  <c r="T60" i="21"/>
  <c r="T15" i="21"/>
  <c r="T191" i="21"/>
  <c r="T23" i="21"/>
  <c r="T25" i="21"/>
  <c r="T80" i="21"/>
  <c r="T228" i="21"/>
  <c r="T221" i="21"/>
  <c r="T31" i="21"/>
  <c r="T139" i="21"/>
  <c r="T66" i="21"/>
  <c r="T235" i="21"/>
  <c r="T181" i="21"/>
  <c r="T166" i="21"/>
  <c r="T34" i="21"/>
  <c r="T194" i="21"/>
  <c r="T229" i="21"/>
  <c r="T215" i="21"/>
  <c r="T107" i="21"/>
  <c r="T72" i="21"/>
  <c r="T132" i="21"/>
  <c r="T196" i="21"/>
  <c r="T324" i="21"/>
  <c r="T143" i="21"/>
  <c r="T342" i="21"/>
  <c r="T62" i="21"/>
  <c r="T85" i="21"/>
  <c r="T179" i="21"/>
  <c r="T121" i="21"/>
  <c r="T46" i="21"/>
  <c r="T301" i="21"/>
  <c r="T323" i="21"/>
  <c r="T334" i="21"/>
  <c r="T318" i="21"/>
  <c r="T117" i="21"/>
  <c r="T114" i="21"/>
  <c r="T258" i="21"/>
  <c r="T118" i="21"/>
  <c r="T285" i="21"/>
  <c r="T291" i="21"/>
  <c r="T365" i="21"/>
  <c r="T290" i="21"/>
  <c r="T307" i="21"/>
  <c r="T83" i="21"/>
  <c r="T4" i="21"/>
  <c r="T234" i="21"/>
  <c r="T214" i="21"/>
  <c r="T57" i="21"/>
  <c r="T168" i="21"/>
  <c r="T49" i="21"/>
  <c r="T209" i="21"/>
  <c r="T241" i="21"/>
  <c r="T236" i="21"/>
  <c r="T333" i="21"/>
  <c r="T331" i="21"/>
  <c r="T310" i="21"/>
  <c r="T309" i="21"/>
  <c r="T248" i="21"/>
  <c r="T326" i="21"/>
  <c r="T343" i="21"/>
  <c r="T282" i="21"/>
  <c r="T327" i="21"/>
  <c r="T305" i="21"/>
  <c r="T361" i="21"/>
  <c r="T271" i="21"/>
  <c r="T383" i="21"/>
  <c r="T292" i="21"/>
  <c r="T265" i="21"/>
  <c r="T379" i="21"/>
  <c r="T54" i="21"/>
  <c r="T3" i="21"/>
  <c r="T19" i="21"/>
  <c r="T8" i="21"/>
  <c r="T76" i="21"/>
  <c r="T206" i="21"/>
  <c r="T160" i="21"/>
  <c r="T50" i="21"/>
  <c r="T145" i="21"/>
  <c r="T95" i="21"/>
  <c r="T109" i="21"/>
  <c r="T142" i="21"/>
  <c r="T372" i="21"/>
  <c r="T89" i="21"/>
  <c r="T329" i="21"/>
  <c r="T122" i="21"/>
  <c r="T293" i="21"/>
  <c r="T201" i="21"/>
  <c r="T18" i="21"/>
  <c r="T193" i="21"/>
  <c r="T71" i="21"/>
  <c r="T237" i="21"/>
  <c r="T55" i="21"/>
  <c r="T169" i="21"/>
  <c r="T341" i="21"/>
  <c r="T159" i="21"/>
  <c r="T304" i="21"/>
  <c r="T146" i="21"/>
  <c r="T58" i="21"/>
  <c r="T188" i="21"/>
  <c r="T51" i="21"/>
  <c r="T84" i="21"/>
  <c r="T38" i="21"/>
  <c r="T223" i="21"/>
  <c r="T17" i="21"/>
  <c r="T153" i="21"/>
  <c r="T106" i="21"/>
  <c r="T167" i="21"/>
  <c r="T284" i="21"/>
  <c r="T37" i="21"/>
  <c r="T353" i="21"/>
  <c r="T26" i="21"/>
  <c r="T75" i="21"/>
  <c r="T10" i="21"/>
  <c r="T6" i="21"/>
  <c r="T64" i="21"/>
  <c r="T24" i="21"/>
  <c r="T32" i="21"/>
  <c r="T22" i="21"/>
  <c r="T203" i="21"/>
  <c r="T224" i="21"/>
  <c r="T363" i="21"/>
  <c r="T35" i="21"/>
  <c r="T82" i="21"/>
  <c r="T172" i="21"/>
  <c r="T213" i="21"/>
  <c r="T240" i="21"/>
  <c r="T207" i="21"/>
  <c r="T332" i="21"/>
  <c r="T352" i="21"/>
  <c r="T13" i="21"/>
  <c r="T74" i="21"/>
  <c r="T36" i="21"/>
  <c r="T2" i="21"/>
  <c r="T43" i="21"/>
  <c r="T186" i="21"/>
  <c r="T16" i="21"/>
  <c r="T128" i="21"/>
  <c r="T148" i="21"/>
  <c r="T286" i="21"/>
  <c r="T112" i="21"/>
  <c r="T216" i="21"/>
  <c r="T44" i="21"/>
  <c r="T202" i="21"/>
  <c r="T68" i="21"/>
  <c r="T230" i="21"/>
  <c r="T190" i="21"/>
  <c r="T178" i="21"/>
  <c r="T239" i="21"/>
  <c r="T225" i="21"/>
  <c r="T185" i="21"/>
  <c r="T176" i="21"/>
  <c r="T187" i="21"/>
  <c r="T184" i="21"/>
  <c r="T175" i="21"/>
  <c r="T137" i="21"/>
  <c r="T134" i="21"/>
  <c r="T136" i="21"/>
  <c r="T124" i="21"/>
  <c r="T93" i="21"/>
  <c r="T141" i="21"/>
  <c r="T347" i="21"/>
  <c r="T152" i="21"/>
  <c r="T369" i="21"/>
  <c r="T279" i="21"/>
  <c r="T338" i="21"/>
  <c r="T381" i="21"/>
  <c r="T264" i="21"/>
  <c r="T278" i="21"/>
  <c r="T246" i="21"/>
  <c r="T156" i="21"/>
  <c r="T61" i="21"/>
  <c r="T20" i="21"/>
  <c r="T189" i="21"/>
  <c r="T150" i="21"/>
  <c r="T27" i="21"/>
  <c r="T180" i="21"/>
  <c r="T29" i="21"/>
  <c r="T69" i="21"/>
  <c r="T70" i="21"/>
  <c r="T212" i="21"/>
  <c r="T219" i="21"/>
  <c r="T79" i="21"/>
  <c r="T243" i="21"/>
  <c r="T208" i="21"/>
  <c r="T163" i="21"/>
  <c r="T151" i="21"/>
  <c r="T154" i="21"/>
  <c r="T320" i="21"/>
  <c r="T182" i="21"/>
  <c r="T59" i="21"/>
  <c r="T14" i="21"/>
  <c r="T41" i="21"/>
  <c r="T73" i="21"/>
  <c r="T198" i="21"/>
  <c r="T192" i="21"/>
  <c r="T204" i="21"/>
  <c r="T195" i="21"/>
  <c r="T130" i="21"/>
  <c r="T321" i="21"/>
  <c r="T102" i="21"/>
  <c r="T161" i="21"/>
  <c r="T155" i="21"/>
  <c r="T162" i="21"/>
  <c r="T330" i="21"/>
  <c r="T149" i="21"/>
  <c r="T254" i="21"/>
  <c r="T157" i="21"/>
  <c r="T266" i="21"/>
  <c r="T144" i="21"/>
  <c r="T348" i="21"/>
  <c r="T87" i="21"/>
  <c r="T94" i="21"/>
  <c r="T350" i="21"/>
  <c r="T359" i="21"/>
  <c r="T86" i="21"/>
  <c r="T387" i="21"/>
  <c r="T250" i="21"/>
  <c r="T380" i="21"/>
  <c r="T355" i="21"/>
  <c r="T273" i="21"/>
  <c r="T267" i="21"/>
  <c r="T287" i="21"/>
  <c r="T376" i="21"/>
  <c r="T378" i="21"/>
  <c r="T199" i="21"/>
  <c r="T313" i="21"/>
  <c r="T133" i="21"/>
  <c r="T147" i="21"/>
  <c r="T113" i="21"/>
  <c r="T319" i="21"/>
  <c r="T337" i="21"/>
  <c r="T103" i="21"/>
  <c r="T251" i="21"/>
  <c r="T129" i="21"/>
  <c r="T328" i="21"/>
  <c r="T340" i="21"/>
  <c r="T111" i="21"/>
  <c r="T263" i="21"/>
  <c r="T119" i="21"/>
  <c r="T126" i="21"/>
  <c r="T368" i="21"/>
  <c r="T390" i="21"/>
  <c r="T314" i="21"/>
  <c r="T274" i="21"/>
  <c r="T385" i="21"/>
  <c r="T356" i="21"/>
  <c r="T367" i="21"/>
  <c r="T364" i="21"/>
  <c r="T261" i="21"/>
  <c r="T373" i="21"/>
  <c r="T358" i="21"/>
  <c r="T45" i="21"/>
  <c r="T52" i="21"/>
  <c r="T33" i="21"/>
  <c r="T12" i="21"/>
  <c r="T7" i="21"/>
  <c r="T48" i="21"/>
  <c r="T233" i="21"/>
  <c r="T232" i="21"/>
  <c r="T211" i="21"/>
  <c r="T164" i="21"/>
  <c r="T108" i="21"/>
  <c r="T123" i="21"/>
  <c r="T335" i="21"/>
  <c r="T170" i="21"/>
  <c r="T317" i="21"/>
  <c r="T302" i="21"/>
  <c r="T344" i="21"/>
  <c r="T272" i="21"/>
  <c r="T171" i="21"/>
  <c r="T110" i="21"/>
  <c r="T105" i="21"/>
  <c r="T351" i="21"/>
  <c r="T280" i="21"/>
  <c r="T384" i="21"/>
  <c r="T299" i="21"/>
  <c r="T269" i="21"/>
  <c r="T276" i="21"/>
  <c r="T262" i="21"/>
  <c r="T255" i="21"/>
  <c r="T256" i="21"/>
  <c r="T275" i="21"/>
  <c r="T120" i="21"/>
  <c r="T11" i="21"/>
  <c r="T200" i="21"/>
  <c r="T40" i="21"/>
  <c r="T210" i="21"/>
  <c r="T222" i="21"/>
  <c r="T220" i="21"/>
  <c r="T345" i="21"/>
  <c r="T165" i="21"/>
  <c r="T311" i="21"/>
  <c r="T138" i="21"/>
  <c r="T42" i="21"/>
  <c r="T217" i="21"/>
  <c r="T5" i="21"/>
  <c r="T174" i="21"/>
  <c r="T90" i="21"/>
  <c r="T101" i="21"/>
  <c r="T115" i="21"/>
  <c r="T297" i="21"/>
  <c r="T357" i="21"/>
  <c r="T288" i="21"/>
  <c r="T270" i="21"/>
  <c r="T283" i="21"/>
  <c r="T362" i="21"/>
  <c r="T249" i="21"/>
  <c r="T308" i="21"/>
  <c r="T300" i="21"/>
  <c r="T238" i="21"/>
  <c r="T28" i="21"/>
  <c r="T65" i="21"/>
  <c r="T67" i="21"/>
  <c r="T63" i="21"/>
  <c r="T218" i="21"/>
  <c r="T81" i="21"/>
  <c r="T9" i="21"/>
  <c r="T197" i="21"/>
  <c r="T97" i="21"/>
  <c r="T98" i="21"/>
  <c r="T177" i="21"/>
  <c r="T53" i="21"/>
  <c r="T226" i="21"/>
  <c r="T183" i="21"/>
  <c r="T116" i="21"/>
  <c r="T312" i="21"/>
  <c r="T296" i="21"/>
  <c r="T158" i="21"/>
  <c r="T325" i="21"/>
  <c r="T92" i="21"/>
  <c r="T377" i="21"/>
  <c r="T336" i="21"/>
  <c r="T303" i="21"/>
  <c r="T375" i="21"/>
  <c r="T386" i="21"/>
  <c r="T354" i="21"/>
  <c r="T259" i="21"/>
  <c r="T173" i="21"/>
  <c r="T47" i="21"/>
  <c r="T231" i="21"/>
  <c r="T244" i="21"/>
  <c r="T131" i="21"/>
  <c r="T88" i="21"/>
  <c r="T315" i="21"/>
  <c r="T339" i="21"/>
  <c r="T91" i="21"/>
  <c r="T371" i="21"/>
  <c r="T96" i="21"/>
  <c r="T127" i="21"/>
  <c r="T135" i="21"/>
  <c r="T99" i="21"/>
  <c r="T268" i="21"/>
  <c r="T125" i="21"/>
  <c r="T257" i="21"/>
  <c r="T298" i="21"/>
  <c r="T316" i="21"/>
  <c r="T349" i="21"/>
  <c r="T294" i="21"/>
  <c r="T391" i="21"/>
  <c r="T388" i="21"/>
  <c r="T360" i="21"/>
  <c r="T382" i="21"/>
  <c r="T281" i="21"/>
  <c r="T247" i="21"/>
  <c r="T295" i="21"/>
  <c r="T56" i="21"/>
  <c r="T242" i="21"/>
  <c r="T140" i="21"/>
  <c r="T39" i="21"/>
  <c r="T77" i="21"/>
  <c r="T78" i="21"/>
  <c r="T245" i="21"/>
  <c r="T30" i="21"/>
  <c r="T346" i="21"/>
  <c r="T104" i="21"/>
  <c r="T322" i="21"/>
  <c r="T306" i="21"/>
  <c r="T100" i="21"/>
  <c r="T370" i="21"/>
  <c r="T389" i="21"/>
  <c r="T277" i="21"/>
  <c r="T289" i="21"/>
  <c r="T252" i="21"/>
  <c r="T374" i="21"/>
  <c r="T366" i="21"/>
  <c r="T260" i="21"/>
  <c r="J403" i="21"/>
  <c r="J404" i="21" s="1"/>
  <c r="K403" i="21"/>
  <c r="K404" i="21" s="1"/>
  <c r="L403" i="21"/>
  <c r="M403" i="21"/>
  <c r="N403" i="21"/>
  <c r="N404" i="21" s="1"/>
  <c r="O403" i="21"/>
  <c r="O404" i="21" s="1"/>
  <c r="P403" i="21"/>
  <c r="Q403" i="21"/>
  <c r="R403" i="21"/>
  <c r="R404" i="21" s="1"/>
  <c r="I403" i="21"/>
  <c r="I404" i="21" s="1"/>
  <c r="J402" i="21"/>
  <c r="K402" i="21"/>
  <c r="L402" i="21"/>
  <c r="M402" i="21"/>
  <c r="N402" i="21"/>
  <c r="O402" i="21"/>
  <c r="P402" i="21"/>
  <c r="Q402" i="21"/>
  <c r="R402" i="21"/>
  <c r="S402" i="21"/>
  <c r="I402" i="21"/>
  <c r="M404" i="21" l="1"/>
  <c r="L404" i="21"/>
  <c r="Q404" i="21"/>
  <c r="P404" i="21"/>
</calcChain>
</file>

<file path=xl/sharedStrings.xml><?xml version="1.0" encoding="utf-8"?>
<sst xmlns="http://schemas.openxmlformats.org/spreadsheetml/2006/main" count="6203" uniqueCount="2828">
  <si>
    <t>TRƯỜNG THPT BÌNH MINH</t>
  </si>
  <si>
    <t xml:space="preserve">Khóa ngày: </t>
  </si>
  <si>
    <t>STT</t>
  </si>
  <si>
    <t>SBD</t>
  </si>
  <si>
    <t>Họ và tên học sinh</t>
  </si>
  <si>
    <t>Giới tính</t>
  </si>
  <si>
    <t>Ngày sinh</t>
  </si>
  <si>
    <t>Lớp</t>
  </si>
  <si>
    <t>Toán</t>
  </si>
  <si>
    <t>Văn</t>
  </si>
  <si>
    <t>Nam</t>
  </si>
  <si>
    <t>16/02/2008</t>
  </si>
  <si>
    <t>Nữ</t>
  </si>
  <si>
    <t>07/08/2008</t>
  </si>
  <si>
    <t>01/03/2008</t>
  </si>
  <si>
    <t>27/10/2008</t>
  </si>
  <si>
    <t>05/08/2008</t>
  </si>
  <si>
    <t>15/08/2008</t>
  </si>
  <si>
    <t>07/07/2008</t>
  </si>
  <si>
    <t>15/10/2008</t>
  </si>
  <si>
    <t>04/11/2008</t>
  </si>
  <si>
    <t>11B</t>
  </si>
  <si>
    <t>11E</t>
  </si>
  <si>
    <t>11G</t>
  </si>
  <si>
    <t>11A</t>
  </si>
  <si>
    <t>Nguyễn Thị Linh</t>
  </si>
  <si>
    <t>11M</t>
  </si>
  <si>
    <t>11D</t>
  </si>
  <si>
    <t>11K</t>
  </si>
  <si>
    <t>11H</t>
  </si>
  <si>
    <t>11N</t>
  </si>
  <si>
    <t>11C</t>
  </si>
  <si>
    <t>x</t>
  </si>
  <si>
    <t>Trần Ngọc Ánh</t>
  </si>
  <si>
    <t>Phạm Thị Thu Hoài</t>
  </si>
  <si>
    <t>Phạm Văn Hưng</t>
  </si>
  <si>
    <t>Nguyễn Anh Minh</t>
  </si>
  <si>
    <t>Nguyễn Thị Trà My</t>
  </si>
  <si>
    <t>Nguyễn Trà My</t>
  </si>
  <si>
    <t>Nguyễn Thùy Trang</t>
  </si>
  <si>
    <t>Trần Thị Huyền Trang</t>
  </si>
  <si>
    <t>Phạm Thị Ngọc Ánh</t>
  </si>
  <si>
    <t>Trần Văn Thắng</t>
  </si>
  <si>
    <t>Phan Thị Anh Thư</t>
  </si>
  <si>
    <t>Trần Thị Thu Trang</t>
  </si>
  <si>
    <t>Trần Việt Anh</t>
  </si>
  <si>
    <t>Trần Thị Ngọc Ánh</t>
  </si>
  <si>
    <t>Trần Thị Ngọc Bích</t>
  </si>
  <si>
    <t>Nguyễn Phương Linh</t>
  </si>
  <si>
    <t>Phạm Duy Mạnh</t>
  </si>
  <si>
    <t>Nguyễn Minh Quân</t>
  </si>
  <si>
    <t>Trần Minh Tiến</t>
  </si>
  <si>
    <t>Phạm Thị Hải Yến</t>
  </si>
  <si>
    <t>Trần Tuấn Anh</t>
  </si>
  <si>
    <t>Mai Tiến Đạt</t>
  </si>
  <si>
    <t>Nguyễn Đức Hải</t>
  </si>
  <si>
    <t>Nguyễn Thị Cẩm Ly</t>
  </si>
  <si>
    <t>Trần Thị Trà My</t>
  </si>
  <si>
    <t>Trần Thị Ánh Ngọc</t>
  </si>
  <si>
    <t>Phạm Thị Yến Nhi</t>
  </si>
  <si>
    <t>Nguyễn Thị Kiều Oanh</t>
  </si>
  <si>
    <t>Trần Thái Dương</t>
  </si>
  <si>
    <t>Trần Thị Vân Anh</t>
  </si>
  <si>
    <t>Trần Minh Dũng</t>
  </si>
  <si>
    <t>Trần Hương Giang</t>
  </si>
  <si>
    <t>Nguyễn Văn Huy</t>
  </si>
  <si>
    <t>Phạm Thị Thu Hường</t>
  </si>
  <si>
    <t>Trần Thị Hồng Nhung</t>
  </si>
  <si>
    <t>Nguyễn Văn Sơn</t>
  </si>
  <si>
    <t>Phạm Thị Hồng Thắm</t>
  </si>
  <si>
    <t>Trần Thị Hồng Tươi</t>
  </si>
  <si>
    <t>Trần Văn Vinh</t>
  </si>
  <si>
    <t>Trần Thị Hải Yến</t>
  </si>
  <si>
    <t>Nguyễn Mạnh Hà</t>
  </si>
  <si>
    <t>110001</t>
  </si>
  <si>
    <t>110002</t>
  </si>
  <si>
    <t>110003</t>
  </si>
  <si>
    <t>110004</t>
  </si>
  <si>
    <t>110005</t>
  </si>
  <si>
    <t>110006</t>
  </si>
  <si>
    <t>110007</t>
  </si>
  <si>
    <t>110008</t>
  </si>
  <si>
    <t>110009</t>
  </si>
  <si>
    <t>110010</t>
  </si>
  <si>
    <t>110011</t>
  </si>
  <si>
    <t>110012</t>
  </si>
  <si>
    <t>110013</t>
  </si>
  <si>
    <t>110014</t>
  </si>
  <si>
    <t>110015</t>
  </si>
  <si>
    <t>110016</t>
  </si>
  <si>
    <t>110017</t>
  </si>
  <si>
    <t>110018</t>
  </si>
  <si>
    <t>110019</t>
  </si>
  <si>
    <t>110020</t>
  </si>
  <si>
    <t>110021</t>
  </si>
  <si>
    <t>110022</t>
  </si>
  <si>
    <t>110023</t>
  </si>
  <si>
    <t>110024</t>
  </si>
  <si>
    <t>110025</t>
  </si>
  <si>
    <t>110026</t>
  </si>
  <si>
    <t>110027</t>
  </si>
  <si>
    <t>110028</t>
  </si>
  <si>
    <t>110029</t>
  </si>
  <si>
    <t>110030</t>
  </si>
  <si>
    <t>110031</t>
  </si>
  <si>
    <t>110032</t>
  </si>
  <si>
    <t>110033</t>
  </si>
  <si>
    <t>110034</t>
  </si>
  <si>
    <t>110035</t>
  </si>
  <si>
    <t>110036</t>
  </si>
  <si>
    <t>110037</t>
  </si>
  <si>
    <t>110038</t>
  </si>
  <si>
    <t>110039</t>
  </si>
  <si>
    <t>110040</t>
  </si>
  <si>
    <t>110041</t>
  </si>
  <si>
    <t>110042</t>
  </si>
  <si>
    <t>110043</t>
  </si>
  <si>
    <t>110044</t>
  </si>
  <si>
    <t>110045</t>
  </si>
  <si>
    <t>110046</t>
  </si>
  <si>
    <t>110047</t>
  </si>
  <si>
    <t>110048</t>
  </si>
  <si>
    <t>110049</t>
  </si>
  <si>
    <t>110050</t>
  </si>
  <si>
    <t>110051</t>
  </si>
  <si>
    <t>110052</t>
  </si>
  <si>
    <t>110053</t>
  </si>
  <si>
    <t>110054</t>
  </si>
  <si>
    <t>110055</t>
  </si>
  <si>
    <t>110056</t>
  </si>
  <si>
    <t>110057</t>
  </si>
  <si>
    <t>110058</t>
  </si>
  <si>
    <t>110059</t>
  </si>
  <si>
    <t>110060</t>
  </si>
  <si>
    <t>110061</t>
  </si>
  <si>
    <t>110062</t>
  </si>
  <si>
    <t>110063</t>
  </si>
  <si>
    <t>110064</t>
  </si>
  <si>
    <t>110065</t>
  </si>
  <si>
    <t>110066</t>
  </si>
  <si>
    <t>110067</t>
  </si>
  <si>
    <t>110068</t>
  </si>
  <si>
    <t>110069</t>
  </si>
  <si>
    <t>110070</t>
  </si>
  <si>
    <t>110071</t>
  </si>
  <si>
    <t>110072</t>
  </si>
  <si>
    <t>110073</t>
  </si>
  <si>
    <t>110074</t>
  </si>
  <si>
    <t>110075</t>
  </si>
  <si>
    <t>110076</t>
  </si>
  <si>
    <t>110077</t>
  </si>
  <si>
    <t>110078</t>
  </si>
  <si>
    <t>110079</t>
  </si>
  <si>
    <t>110080</t>
  </si>
  <si>
    <t>110081</t>
  </si>
  <si>
    <t>110082</t>
  </si>
  <si>
    <t>110083</t>
  </si>
  <si>
    <t>110084</t>
  </si>
  <si>
    <t>110085</t>
  </si>
  <si>
    <t>110086</t>
  </si>
  <si>
    <t>110087</t>
  </si>
  <si>
    <t>110088</t>
  </si>
  <si>
    <t>110089</t>
  </si>
  <si>
    <t>110090</t>
  </si>
  <si>
    <t>110091</t>
  </si>
  <si>
    <t>110092</t>
  </si>
  <si>
    <t>110093</t>
  </si>
  <si>
    <t>110094</t>
  </si>
  <si>
    <t>110095</t>
  </si>
  <si>
    <t>110096</t>
  </si>
  <si>
    <t>110097</t>
  </si>
  <si>
    <t>110098</t>
  </si>
  <si>
    <t>110099</t>
  </si>
  <si>
    <t>110100</t>
  </si>
  <si>
    <t>110101</t>
  </si>
  <si>
    <t>110102</t>
  </si>
  <si>
    <t>110103</t>
  </si>
  <si>
    <t>110104</t>
  </si>
  <si>
    <t>110105</t>
  </si>
  <si>
    <t>110106</t>
  </si>
  <si>
    <t>110107</t>
  </si>
  <si>
    <t>110108</t>
  </si>
  <si>
    <t>110109</t>
  </si>
  <si>
    <t>110110</t>
  </si>
  <si>
    <t>110111</t>
  </si>
  <si>
    <t>110112</t>
  </si>
  <si>
    <t>110113</t>
  </si>
  <si>
    <t>110114</t>
  </si>
  <si>
    <t>110115</t>
  </si>
  <si>
    <t>110116</t>
  </si>
  <si>
    <t>110117</t>
  </si>
  <si>
    <t>110118</t>
  </si>
  <si>
    <t>110119</t>
  </si>
  <si>
    <t>110120</t>
  </si>
  <si>
    <t>110121</t>
  </si>
  <si>
    <t>110122</t>
  </si>
  <si>
    <t>110123</t>
  </si>
  <si>
    <t>110124</t>
  </si>
  <si>
    <t>110125</t>
  </si>
  <si>
    <t>110126</t>
  </si>
  <si>
    <t>110127</t>
  </si>
  <si>
    <t>110128</t>
  </si>
  <si>
    <t>110129</t>
  </si>
  <si>
    <t>110130</t>
  </si>
  <si>
    <t>110131</t>
  </si>
  <si>
    <t>110132</t>
  </si>
  <si>
    <t>110133</t>
  </si>
  <si>
    <t>110134</t>
  </si>
  <si>
    <t>110135</t>
  </si>
  <si>
    <t>110136</t>
  </si>
  <si>
    <t>110137</t>
  </si>
  <si>
    <t>110138</t>
  </si>
  <si>
    <t>110139</t>
  </si>
  <si>
    <t>110140</t>
  </si>
  <si>
    <t>110141</t>
  </si>
  <si>
    <t>110142</t>
  </si>
  <si>
    <t>110143</t>
  </si>
  <si>
    <t>110144</t>
  </si>
  <si>
    <t>110145</t>
  </si>
  <si>
    <t>110146</t>
  </si>
  <si>
    <t>110147</t>
  </si>
  <si>
    <t>110148</t>
  </si>
  <si>
    <t>110149</t>
  </si>
  <si>
    <t>110150</t>
  </si>
  <si>
    <t>110151</t>
  </si>
  <si>
    <t>110152</t>
  </si>
  <si>
    <t>110153</t>
  </si>
  <si>
    <t>110154</t>
  </si>
  <si>
    <t>110155</t>
  </si>
  <si>
    <t>110156</t>
  </si>
  <si>
    <t>110157</t>
  </si>
  <si>
    <t>110158</t>
  </si>
  <si>
    <t>110159</t>
  </si>
  <si>
    <t>110160</t>
  </si>
  <si>
    <t>110161</t>
  </si>
  <si>
    <t>110162</t>
  </si>
  <si>
    <t>Nguyễn Thị Vân Anh</t>
  </si>
  <si>
    <t>22/07/2009</t>
  </si>
  <si>
    <t>Nguyễn Thị Mỹ Hạnh</t>
  </si>
  <si>
    <t>Nguyễn Thị Bích Hằng</t>
  </si>
  <si>
    <t>Trần Việt Hoàng</t>
  </si>
  <si>
    <t>Nguyễn Thị Huyền</t>
  </si>
  <si>
    <t>12/08/2009</t>
  </si>
  <si>
    <t>10/03/2009</t>
  </si>
  <si>
    <t>Trần Thị Mai Lan</t>
  </si>
  <si>
    <t>Trần Thị Mai Linh</t>
  </si>
  <si>
    <t>Vũ Ngọc Linh</t>
  </si>
  <si>
    <t>05/10/2009</t>
  </si>
  <si>
    <t>Nguyễn Văn Nam</t>
  </si>
  <si>
    <t>14/03/2009</t>
  </si>
  <si>
    <t>Trần Thị Yến Nhi</t>
  </si>
  <si>
    <t>27/08/2009</t>
  </si>
  <si>
    <t>Nguyễn Thị Thu Phương</t>
  </si>
  <si>
    <t>22/02/2009</t>
  </si>
  <si>
    <t>Trần Anh Thư</t>
  </si>
  <si>
    <t>Phạm Văn Trường</t>
  </si>
  <si>
    <t>Vũ Xuân Trường</t>
  </si>
  <si>
    <t>Đỗ Nguyễn Hoàng Anh</t>
  </si>
  <si>
    <t>26/04/2009</t>
  </si>
  <si>
    <t>Nguyễn Hùng Anh</t>
  </si>
  <si>
    <t>28/12/2009</t>
  </si>
  <si>
    <t>Nguyễn Thế Anh</t>
  </si>
  <si>
    <t>01/06/2009</t>
  </si>
  <si>
    <t>Phạm Mai Anh</t>
  </si>
  <si>
    <t>18/02/2009</t>
  </si>
  <si>
    <t>Phạm Nguyễn Lan Anh</t>
  </si>
  <si>
    <t>13/12/2009</t>
  </si>
  <si>
    <t>Phạm Quỳnh Anh</t>
  </si>
  <si>
    <t>02/04/2009</t>
  </si>
  <si>
    <t>Phạm Thế Anh</t>
  </si>
  <si>
    <t>07/09/2009</t>
  </si>
  <si>
    <t>Phan Hoàng Kim Anh</t>
  </si>
  <si>
    <t>15/04/2009</t>
  </si>
  <si>
    <t>Phạm Thu Ánh</t>
  </si>
  <si>
    <t>28/10/2009</t>
  </si>
  <si>
    <t>12/07/2009</t>
  </si>
  <si>
    <t>Tạ Hữu Bảo</t>
  </si>
  <si>
    <t>09/01/2009</t>
  </si>
  <si>
    <t>Vũ Trần Gia Bảo</t>
  </si>
  <si>
    <t>14/06/2009</t>
  </si>
  <si>
    <t>Chu Thanh Bình</t>
  </si>
  <si>
    <t>21/07/2009</t>
  </si>
  <si>
    <t>Đinh Thanh Bình</t>
  </si>
  <si>
    <t>20/10/2009</t>
  </si>
  <si>
    <t>Trần Bảo Minh Châu</t>
  </si>
  <si>
    <t>12/05/2009</t>
  </si>
  <si>
    <t>Trần Nguyễn Bảo Châu</t>
  </si>
  <si>
    <t>22/06/2009</t>
  </si>
  <si>
    <t>Trần Bảo Chi</t>
  </si>
  <si>
    <t>04/07/2009</t>
  </si>
  <si>
    <t>Phạm Hoàng Chinh</t>
  </si>
  <si>
    <t>06/09/2009</t>
  </si>
  <si>
    <t>Nguyễn Thị Chúc</t>
  </si>
  <si>
    <t>13/01/2009</t>
  </si>
  <si>
    <t>Nguyễn Vy Chúc</t>
  </si>
  <si>
    <t>09/12/2009</t>
  </si>
  <si>
    <t>Mai Minh Cường</t>
  </si>
  <si>
    <t>17/04/2009</t>
  </si>
  <si>
    <t>Nguyễn Phú Cường</t>
  </si>
  <si>
    <t>09/02/2009</t>
  </si>
  <si>
    <t>Lê Huy Dũng</t>
  </si>
  <si>
    <t>Nguyễn Quang Dũng</t>
  </si>
  <si>
    <t>12/01/2009</t>
  </si>
  <si>
    <t>09/03/2009</t>
  </si>
  <si>
    <t>Vũ Huy Dũng</t>
  </si>
  <si>
    <t>04/09/2009</t>
  </si>
  <si>
    <t>Vũ Tiến Dũng</t>
  </si>
  <si>
    <t>30/04/2009</t>
  </si>
  <si>
    <t>Đinh Vũ Duy</t>
  </si>
  <si>
    <t>01/01/2009</t>
  </si>
  <si>
    <t>Nguyễn Đình Duy</t>
  </si>
  <si>
    <t>24/10/2009</t>
  </si>
  <si>
    <t>Nguyễn Văn Duy</t>
  </si>
  <si>
    <t>Hoàng Mỹ Duyên</t>
  </si>
  <si>
    <t>17/11/2009</t>
  </si>
  <si>
    <t>Đinh Thế Duyệt</t>
  </si>
  <si>
    <t>27/04/2009</t>
  </si>
  <si>
    <t>Tạ Đức Dương</t>
  </si>
  <si>
    <t>02/07/2009</t>
  </si>
  <si>
    <t>Trần Thị Thùy Dương</t>
  </si>
  <si>
    <t>07/03/2009</t>
  </si>
  <si>
    <t>25/08/2009</t>
  </si>
  <si>
    <t>Phan Tiến Đạt</t>
  </si>
  <si>
    <t>15/07/2009</t>
  </si>
  <si>
    <t>Vũ Thượng Đỉnh</t>
  </si>
  <si>
    <t>09/10/2009</t>
  </si>
  <si>
    <t>Phạm Minh Minh Đức</t>
  </si>
  <si>
    <t>01/09/2009</t>
  </si>
  <si>
    <t>Phạm Hồng Gấm</t>
  </si>
  <si>
    <t>12/02/2009</t>
  </si>
  <si>
    <t>Đinh Thị Mai Hạnh</t>
  </si>
  <si>
    <t>Phan Trung Hảo</t>
  </si>
  <si>
    <t>05/01/2009</t>
  </si>
  <si>
    <t>Nguyễn Thị Hiền</t>
  </si>
  <si>
    <t>04/10/2009</t>
  </si>
  <si>
    <t>Hoàng Văn Hiếu</t>
  </si>
  <si>
    <t>17/01/2009</t>
  </si>
  <si>
    <t>Đào Văn Hoà</t>
  </si>
  <si>
    <t>08/06/2009</t>
  </si>
  <si>
    <t>Bùi Thị Thu Hoài</t>
  </si>
  <si>
    <t>03/11/2009</t>
  </si>
  <si>
    <t>16/03/2009</t>
  </si>
  <si>
    <t>Nguyễn Công Hoan</t>
  </si>
  <si>
    <t>23/01/2009</t>
  </si>
  <si>
    <t>Vũ Đức Huân</t>
  </si>
  <si>
    <t>04/02/2009</t>
  </si>
  <si>
    <t>Nguyễn Thị Kim Huệ</t>
  </si>
  <si>
    <t>15/08/2009</t>
  </si>
  <si>
    <t>Bùi Hồ Huy Hùng</t>
  </si>
  <si>
    <t>22/08/2009</t>
  </si>
  <si>
    <t>Lê Văn Hùng</t>
  </si>
  <si>
    <t>12/03/2009</t>
  </si>
  <si>
    <t>Tống Minh Hùng</t>
  </si>
  <si>
    <t>22/01/2009</t>
  </si>
  <si>
    <t>Trần Nhật Hùng</t>
  </si>
  <si>
    <t>27/07/2009</t>
  </si>
  <si>
    <t>Nguyễn Gia Huy</t>
  </si>
  <si>
    <t>15/09/2009</t>
  </si>
  <si>
    <t>15/06/2009</t>
  </si>
  <si>
    <t>Trần Khánh Huyền</t>
  </si>
  <si>
    <t>07/12/2009</t>
  </si>
  <si>
    <t>Cao Thị Hường</t>
  </si>
  <si>
    <t>25/03/2009</t>
  </si>
  <si>
    <t>Lương Văn Khải</t>
  </si>
  <si>
    <t>20/07/2009</t>
  </si>
  <si>
    <t>Ninh Trần Quang Khải</t>
  </si>
  <si>
    <t>12/10/2009</t>
  </si>
  <si>
    <t>Phạm Lê Quang Kiệt</t>
  </si>
  <si>
    <t>07/01/2009</t>
  </si>
  <si>
    <t>Lê Thị Tuyết Lan</t>
  </si>
  <si>
    <t>02/01/2009</t>
  </si>
  <si>
    <t>Nguyễn Thị Lành</t>
  </si>
  <si>
    <t>08/02/2009</t>
  </si>
  <si>
    <t>Nguyễn Vy Lâm</t>
  </si>
  <si>
    <t>Trần Ngọc Bảo Lâm</t>
  </si>
  <si>
    <t>Vũ Sơn Lâm</t>
  </si>
  <si>
    <t>30/07/2009</t>
  </si>
  <si>
    <t>Nguyễn Hải Linh</t>
  </si>
  <si>
    <t>04/04/2009</t>
  </si>
  <si>
    <t>Nguyễn Thị Kiều Linh</t>
  </si>
  <si>
    <t>06/01/2009</t>
  </si>
  <si>
    <t>02/05/2009</t>
  </si>
  <si>
    <t>Vũ Thị Yến Linh</t>
  </si>
  <si>
    <t>28/04/2009</t>
  </si>
  <si>
    <t>Phạm Khánh Long</t>
  </si>
  <si>
    <t>11/08/2009</t>
  </si>
  <si>
    <t>Trần Đức Long</t>
  </si>
  <si>
    <t>02/03/2009</t>
  </si>
  <si>
    <t>Vũ Hoàng Long</t>
  </si>
  <si>
    <t>03/06/2009</t>
  </si>
  <si>
    <t>28/09/2009</t>
  </si>
  <si>
    <t>Đinh Quốc Luật</t>
  </si>
  <si>
    <t>31/03/2009</t>
  </si>
  <si>
    <t>Lê Thị Hồng Lý</t>
  </si>
  <si>
    <t>23/08/2009</t>
  </si>
  <si>
    <t>Nguyễn Tử Bình Minh</t>
  </si>
  <si>
    <t>14/07/2009</t>
  </si>
  <si>
    <t>Phạm Nhật Minh</t>
  </si>
  <si>
    <t>30/06/2009</t>
  </si>
  <si>
    <t>04/12/2009</t>
  </si>
  <si>
    <t>Lại Nam</t>
  </si>
  <si>
    <t>Đinh Trọng Nghĩa</t>
  </si>
  <si>
    <t>15/01/2009</t>
  </si>
  <si>
    <t>Lương Trọng Nghĩa</t>
  </si>
  <si>
    <t>26/01/2009</t>
  </si>
  <si>
    <t>Đỗ Như Ngọc</t>
  </si>
  <si>
    <t>23/04/2009</t>
  </si>
  <si>
    <t>Lại Ánh Ngọc</t>
  </si>
  <si>
    <t>17/10/2009</t>
  </si>
  <si>
    <t>Trần Bảo Ngọc</t>
  </si>
  <si>
    <t>15/03/2009</t>
  </si>
  <si>
    <t>Trần Duy Ngọc</t>
  </si>
  <si>
    <t>16/02/2009</t>
  </si>
  <si>
    <t>Trần Kim Ngọc</t>
  </si>
  <si>
    <t>04/06/2009</t>
  </si>
  <si>
    <t>Trần Thị Kim Ngọc</t>
  </si>
  <si>
    <t>13/08/2009</t>
  </si>
  <si>
    <t>Trần Khánh Nguyên</t>
  </si>
  <si>
    <t>24/03/2009</t>
  </si>
  <si>
    <t>Nguyễn Văn Nhất</t>
  </si>
  <si>
    <t>24/06/2009</t>
  </si>
  <si>
    <t>Vũ Minh Nhật</t>
  </si>
  <si>
    <t>09/09/2009</t>
  </si>
  <si>
    <t>Trần Lương Phương Nhi</t>
  </si>
  <si>
    <t>24/09/2009</t>
  </si>
  <si>
    <t>Hoàng Thị Hồng Nhung</t>
  </si>
  <si>
    <t>24/01/2009</t>
  </si>
  <si>
    <t>Nguyễn Thị Hồng Nhung</t>
  </si>
  <si>
    <t>19/01/2009</t>
  </si>
  <si>
    <t>Nguyễn Thị Tuyết Nhung</t>
  </si>
  <si>
    <t>07/06/2009</t>
  </si>
  <si>
    <t>15/12/2009</t>
  </si>
  <si>
    <t>Ngô Văn Phi</t>
  </si>
  <si>
    <t>Nguyễn Đình Phúc</t>
  </si>
  <si>
    <t>Đặng Thị Thu Phương</t>
  </si>
  <si>
    <t>26/10/2009</t>
  </si>
  <si>
    <t>Tạ Thị Lan Phương</t>
  </si>
  <si>
    <t>Trần Minh Quân</t>
  </si>
  <si>
    <t>25/05/2009</t>
  </si>
  <si>
    <t>Vũ Mạnh Quân</t>
  </si>
  <si>
    <t>03/05/2009</t>
  </si>
  <si>
    <t>Nguyễn Đinh Tiến Quốc</t>
  </si>
  <si>
    <t>Nguyễn Văn Quý</t>
  </si>
  <si>
    <t>27/02/2009</t>
  </si>
  <si>
    <t>Hoàng Đức Sơn</t>
  </si>
  <si>
    <t>02/09/2009</t>
  </si>
  <si>
    <t>Đoàn Văn Sửu</t>
  </si>
  <si>
    <t>18/07/2009</t>
  </si>
  <si>
    <t>Nguyễn Uyển Tâm</t>
  </si>
  <si>
    <t>03/09/2009</t>
  </si>
  <si>
    <t>Phạm Trần Nhật Tân</t>
  </si>
  <si>
    <t>06/08/2009</t>
  </si>
  <si>
    <t>Trần Như Thạch</t>
  </si>
  <si>
    <t>Nguyễn Hoàng Thái</t>
  </si>
  <si>
    <t>26/11/2009</t>
  </si>
  <si>
    <t>Nguyễn Huy Thăng</t>
  </si>
  <si>
    <t>19/09/2009</t>
  </si>
  <si>
    <t>Nguyễn Văn Thắng</t>
  </si>
  <si>
    <t>22/10/2009</t>
  </si>
  <si>
    <t>Phan Đức Thắng</t>
  </si>
  <si>
    <t>01/04/2009</t>
  </si>
  <si>
    <t>Trần Mạnh Thiết</t>
  </si>
  <si>
    <t>Trần Thị Hồng Thuý</t>
  </si>
  <si>
    <t>02/12/2009</t>
  </si>
  <si>
    <t>Cao Hà Thư</t>
  </si>
  <si>
    <t>05/03/2009</t>
  </si>
  <si>
    <t>Phạm Minh Thư</t>
  </si>
  <si>
    <t>16/08/2009</t>
  </si>
  <si>
    <t>Cao Hoài Thương</t>
  </si>
  <si>
    <t>29/05/2009</t>
  </si>
  <si>
    <t>Lê Hoàng Tiến</t>
  </si>
  <si>
    <t>06/06/2009</t>
  </si>
  <si>
    <t>Phạm Thị Ngọc Trang</t>
  </si>
  <si>
    <t>21/11/2009</t>
  </si>
  <si>
    <t>Trần Huyền Trân</t>
  </si>
  <si>
    <t>23/09/2009</t>
  </si>
  <si>
    <t>Nguyễn Quang Triệu</t>
  </si>
  <si>
    <t>19/10/2009</t>
  </si>
  <si>
    <t>Phạm Quốc Trung</t>
  </si>
  <si>
    <t>18/09/2009</t>
  </si>
  <si>
    <t>Trần Văn Trường</t>
  </si>
  <si>
    <t>15/10/2009</t>
  </si>
  <si>
    <t>Vũ Nhật Trường</t>
  </si>
  <si>
    <t>Phạm Thị Cẩm Tú</t>
  </si>
  <si>
    <t>08/05/2009</t>
  </si>
  <si>
    <t>Cù Anh Tuấn</t>
  </si>
  <si>
    <t>18/10/2009</t>
  </si>
  <si>
    <t>Đỗ Quốc Việt</t>
  </si>
  <si>
    <t>29/11/2009</t>
  </si>
  <si>
    <t>Vũ Quốc Việt</t>
  </si>
  <si>
    <t>Hoàng Trọng Vinh</t>
  </si>
  <si>
    <t>Đỗ Hoàng Vũ</t>
  </si>
  <si>
    <t>09/05/2009</t>
  </si>
  <si>
    <t>Trương Ngọc Vũ</t>
  </si>
  <si>
    <t>26/08/2009</t>
  </si>
  <si>
    <t>Lưu Văn Vượng</t>
  </si>
  <si>
    <t>Cao Hà Vy</t>
  </si>
  <si>
    <t>Phan Thị Thảo Vy</t>
  </si>
  <si>
    <t>04/03/2009</t>
  </si>
  <si>
    <t>Phạm Thị Xinh</t>
  </si>
  <si>
    <t>07/02/2009</t>
  </si>
  <si>
    <t>Vũ Hoàng Yến</t>
  </si>
  <si>
    <t>04/08/2009</t>
  </si>
  <si>
    <t>Trần Đình An</t>
  </si>
  <si>
    <t>27/09/2009</t>
  </si>
  <si>
    <t>Đinh Thị Lan Anh</t>
  </si>
  <si>
    <t>30/09/2009</t>
  </si>
  <si>
    <t>Hoàng Phương Anh</t>
  </si>
  <si>
    <t>16/10/2009</t>
  </si>
  <si>
    <t>Lê Việt Anh</t>
  </si>
  <si>
    <t>02/11/2009</t>
  </si>
  <si>
    <t>Mai Bá Hùng Anh</t>
  </si>
  <si>
    <t>19/07/2009</t>
  </si>
  <si>
    <t>Nguyễn Hoàng Anh</t>
  </si>
  <si>
    <t>16/07/2009</t>
  </si>
  <si>
    <t>Nguyễn Hoàng Hải Anh</t>
  </si>
  <si>
    <t>11/03/2009</t>
  </si>
  <si>
    <t>Nguyễn Ngọc Anh</t>
  </si>
  <si>
    <t>06/11/2009</t>
  </si>
  <si>
    <t>Nguyễn Quốc Anh</t>
  </si>
  <si>
    <t>12/12/2009</t>
  </si>
  <si>
    <t>Phạm Công Anh</t>
  </si>
  <si>
    <t>30/10/2009</t>
  </si>
  <si>
    <t>Vũ Nguyễn Trung Anh</t>
  </si>
  <si>
    <t>27/03/2009</t>
  </si>
  <si>
    <t>08/07/2009</t>
  </si>
  <si>
    <t>Phạm Thị Nguyệt Ánh</t>
  </si>
  <si>
    <t>10/05/2009</t>
  </si>
  <si>
    <t>Phạm Vũ Gia Ân</t>
  </si>
  <si>
    <t>25/01/2009</t>
  </si>
  <si>
    <t>110163</t>
  </si>
  <si>
    <t>Trần Anh Bắc</t>
  </si>
  <si>
    <t>05/06/2009</t>
  </si>
  <si>
    <t>110164</t>
  </si>
  <si>
    <t>Phan Thị Ngọc Bích</t>
  </si>
  <si>
    <t>08/10/2009</t>
  </si>
  <si>
    <t>110165</t>
  </si>
  <si>
    <t>18/06/2009</t>
  </si>
  <si>
    <t>110166</t>
  </si>
  <si>
    <t>Phạm Duy Bình</t>
  </si>
  <si>
    <t>110167</t>
  </si>
  <si>
    <t>Đỗ Ngọc Châu</t>
  </si>
  <si>
    <t>110168</t>
  </si>
  <si>
    <t>Mai Ngọc Minh Châu</t>
  </si>
  <si>
    <t>11/04/2009</t>
  </si>
  <si>
    <t>110169</t>
  </si>
  <si>
    <t>Nguyễn Thị Kim Chi</t>
  </si>
  <si>
    <t>110170</t>
  </si>
  <si>
    <t>Trần Thị Kim Chi</t>
  </si>
  <si>
    <t>10/04/2009</t>
  </si>
  <si>
    <t>110171</t>
  </si>
  <si>
    <t>Đinh Văn Chiến</t>
  </si>
  <si>
    <t>110172</t>
  </si>
  <si>
    <t>Phạm Minh Chiến</t>
  </si>
  <si>
    <t>09/11/2009</t>
  </si>
  <si>
    <t>110173</t>
  </si>
  <si>
    <t>Lê Xuân Chính</t>
  </si>
  <si>
    <t>110174</t>
  </si>
  <si>
    <t>Nguyễn Thị Thanh Chúc</t>
  </si>
  <si>
    <t>110175</t>
  </si>
  <si>
    <t>Vương Trọng Chung</t>
  </si>
  <si>
    <t>30/05/2009</t>
  </si>
  <si>
    <t>110176</t>
  </si>
  <si>
    <t>Nguyễn Văn Công</t>
  </si>
  <si>
    <t>110177</t>
  </si>
  <si>
    <t>Lại Phạm Hải Cường</t>
  </si>
  <si>
    <t>110178</t>
  </si>
  <si>
    <t>Ngô Hữu Cường</t>
  </si>
  <si>
    <t>11/05/2009</t>
  </si>
  <si>
    <t>110179</t>
  </si>
  <si>
    <t>Nguyễn Việt Cường</t>
  </si>
  <si>
    <t>17/02/2009</t>
  </si>
  <si>
    <t>110180</t>
  </si>
  <si>
    <t>Nguyễn Thành Danh</t>
  </si>
  <si>
    <t>13/09/2009</t>
  </si>
  <si>
    <t>110181</t>
  </si>
  <si>
    <t>Trần Văn Dân</t>
  </si>
  <si>
    <t>28/02/2009</t>
  </si>
  <si>
    <t>110182</t>
  </si>
  <si>
    <t>Trần Ngọc Diệp</t>
  </si>
  <si>
    <t>08/11/2009</t>
  </si>
  <si>
    <t>110183</t>
  </si>
  <si>
    <t>Vũ Thị Thu Diệu</t>
  </si>
  <si>
    <t>110184</t>
  </si>
  <si>
    <t>Vũ Thu Diệu</t>
  </si>
  <si>
    <t>26/09/2009</t>
  </si>
  <si>
    <t>110185</t>
  </si>
  <si>
    <t>Hoàng Anh Duy</t>
  </si>
  <si>
    <t>110186</t>
  </si>
  <si>
    <t>Nguyễn Thế Duy</t>
  </si>
  <si>
    <t>110187</t>
  </si>
  <si>
    <t>Nguyễn Tiến Duy</t>
  </si>
  <si>
    <t>110188</t>
  </si>
  <si>
    <t>Trần Xuân Duy</t>
  </si>
  <si>
    <t>110189</t>
  </si>
  <si>
    <t>Nguyễn Thị Mỹ Duyên</t>
  </si>
  <si>
    <t>23/10/2009</t>
  </si>
  <si>
    <t>110190</t>
  </si>
  <si>
    <t>Trần Thị Duyên</t>
  </si>
  <si>
    <t>110191</t>
  </si>
  <si>
    <t>Phạm Khánh Dương</t>
  </si>
  <si>
    <t>110192</t>
  </si>
  <si>
    <t>Phạm Thị Thùy Dương</t>
  </si>
  <si>
    <t>21/08/2009</t>
  </si>
  <si>
    <t>110193</t>
  </si>
  <si>
    <t>Đinh Công Đại</t>
  </si>
  <si>
    <t>16/12/2009</t>
  </si>
  <si>
    <t>110194</t>
  </si>
  <si>
    <t>Lê Bảo Đại</t>
  </si>
  <si>
    <t>110195</t>
  </si>
  <si>
    <t>Trần Tiến Đạt</t>
  </si>
  <si>
    <t>31/05/2009</t>
  </si>
  <si>
    <t>110196</t>
  </si>
  <si>
    <t>Đinh Văn Đệ</t>
  </si>
  <si>
    <t>30/08/2009</t>
  </si>
  <si>
    <t>110197</t>
  </si>
  <si>
    <t>Lại Văn Đích</t>
  </si>
  <si>
    <t>110198</t>
  </si>
  <si>
    <t>Nguyễn Duy Điệp</t>
  </si>
  <si>
    <t>14/02/2009</t>
  </si>
  <si>
    <t>110199</t>
  </si>
  <si>
    <t>Phạm Ngọc Điệp</t>
  </si>
  <si>
    <t>20/11/2009</t>
  </si>
  <si>
    <t>110200</t>
  </si>
  <si>
    <t>Lưu Thị Hương Giang</t>
  </si>
  <si>
    <t>28/03/2009</t>
  </si>
  <si>
    <t>110201</t>
  </si>
  <si>
    <t>Tạ Thị Hương Giang</t>
  </si>
  <si>
    <t>06/12/2009</t>
  </si>
  <si>
    <t>110202</t>
  </si>
  <si>
    <t>01/05/2009</t>
  </si>
  <si>
    <t>110203</t>
  </si>
  <si>
    <t>Trần Minh Giang</t>
  </si>
  <si>
    <t>13/11/2009</t>
  </si>
  <si>
    <t>110204</t>
  </si>
  <si>
    <t>Trần Thị Hương Giang</t>
  </si>
  <si>
    <t>110205</t>
  </si>
  <si>
    <t>Mai Thu Hà</t>
  </si>
  <si>
    <t>110206</t>
  </si>
  <si>
    <t>110207</t>
  </si>
  <si>
    <t>Trần Thái Hà</t>
  </si>
  <si>
    <t>20/12/2009</t>
  </si>
  <si>
    <t>110208</t>
  </si>
  <si>
    <t>Trần Thị Hà</t>
  </si>
  <si>
    <t>24/04/2009</t>
  </si>
  <si>
    <t>110209</t>
  </si>
  <si>
    <t>Vũ Thu Hà</t>
  </si>
  <si>
    <t>20/09/2009</t>
  </si>
  <si>
    <t>110210</t>
  </si>
  <si>
    <t>Đoàn Văn Hải</t>
  </si>
  <si>
    <t>110211</t>
  </si>
  <si>
    <t>Trần Đức Hải</t>
  </si>
  <si>
    <t>110212</t>
  </si>
  <si>
    <t>Mai Thị Hồng Hạnh</t>
  </si>
  <si>
    <t>110213</t>
  </si>
  <si>
    <t>02/08/2009</t>
  </si>
  <si>
    <t>110214</t>
  </si>
  <si>
    <t>Phạm Quốc Hào</t>
  </si>
  <si>
    <t>110215</t>
  </si>
  <si>
    <t>Trần Thị Thu Hằng</t>
  </si>
  <si>
    <t>110216</t>
  </si>
  <si>
    <t>Nguyễn Thị Thu Hiền</t>
  </si>
  <si>
    <t>110217</t>
  </si>
  <si>
    <t>Phạm Thanh Hiền</t>
  </si>
  <si>
    <t>110218</t>
  </si>
  <si>
    <t>Trần Thị Thu Hiền</t>
  </si>
  <si>
    <t>110219</t>
  </si>
  <si>
    <t>Vũ Thị Diệu Hiền</t>
  </si>
  <si>
    <t>18/12/2009</t>
  </si>
  <si>
    <t>110220</t>
  </si>
  <si>
    <t>Vũ Viết Hiệp</t>
  </si>
  <si>
    <t>110221</t>
  </si>
  <si>
    <t>Phan Thị Hương Hoa</t>
  </si>
  <si>
    <t>110222</t>
  </si>
  <si>
    <t>Nguyễn Phạm Thị Hoà</t>
  </si>
  <si>
    <t>23/12/2009</t>
  </si>
  <si>
    <t>110223</t>
  </si>
  <si>
    <t>Lê Xuân Hòa</t>
  </si>
  <si>
    <t>110224</t>
  </si>
  <si>
    <t>Lê Thị Thu Hoài</t>
  </si>
  <si>
    <t>29/06/2009</t>
  </si>
  <si>
    <t>110225</t>
  </si>
  <si>
    <t>Nguyễn Thị Thu Hoài</t>
  </si>
  <si>
    <t>27/05/2009</t>
  </si>
  <si>
    <t>110226</t>
  </si>
  <si>
    <t>Vũ Như Hoài</t>
  </si>
  <si>
    <t>110227</t>
  </si>
  <si>
    <t>Bùi Ngọc Hoàng</t>
  </si>
  <si>
    <t>18/01/2009</t>
  </si>
  <si>
    <t>110228</t>
  </si>
  <si>
    <t>Nguyễn Việt Hoàng</t>
  </si>
  <si>
    <t>10/11/2009</t>
  </si>
  <si>
    <t>110229</t>
  </si>
  <si>
    <t>Trần Hy Hoàng</t>
  </si>
  <si>
    <t>110230</t>
  </si>
  <si>
    <t>Trần Văn Hoàng</t>
  </si>
  <si>
    <t>21/10/2009</t>
  </si>
  <si>
    <t>110231</t>
  </si>
  <si>
    <t>11/11/2009</t>
  </si>
  <si>
    <t>110232</t>
  </si>
  <si>
    <t>Lê Minh Học</t>
  </si>
  <si>
    <t>30/01/2009</t>
  </si>
  <si>
    <t>110233</t>
  </si>
  <si>
    <t>Phạm Thị Huê</t>
  </si>
  <si>
    <t>05/02/2009</t>
  </si>
  <si>
    <t>110234</t>
  </si>
  <si>
    <t>Vũ Thị Huệ</t>
  </si>
  <si>
    <t>06/07/2009</t>
  </si>
  <si>
    <t>110235</t>
  </si>
  <si>
    <t>Trần Tuấn Hùng</t>
  </si>
  <si>
    <t>110236</t>
  </si>
  <si>
    <t>Nguyễn Quang Huy</t>
  </si>
  <si>
    <t>21/12/2009</t>
  </si>
  <si>
    <t>110237</t>
  </si>
  <si>
    <t>09/08/2008</t>
  </si>
  <si>
    <t>110238</t>
  </si>
  <si>
    <t>Phạm Khánh Huy</t>
  </si>
  <si>
    <t>110239</t>
  </si>
  <si>
    <t>Đinh Thị Khánh Huyền</t>
  </si>
  <si>
    <t>15/02/2009</t>
  </si>
  <si>
    <t>110240</t>
  </si>
  <si>
    <t>Phạm Ngọc Huyền</t>
  </si>
  <si>
    <t>07/08/2009</t>
  </si>
  <si>
    <t>110241</t>
  </si>
  <si>
    <t>Phạm Thị Diệu Huyền</t>
  </si>
  <si>
    <t>110242</t>
  </si>
  <si>
    <t>Vũ Thị Thanh Huyền</t>
  </si>
  <si>
    <t>12/06/2009</t>
  </si>
  <si>
    <t>110243</t>
  </si>
  <si>
    <t>Đinh Ngọc Hưng</t>
  </si>
  <si>
    <t>29/07/2009</t>
  </si>
  <si>
    <t>110244</t>
  </si>
  <si>
    <t>Vũ Tuấn Hưng</t>
  </si>
  <si>
    <t>110245</t>
  </si>
  <si>
    <t>Bùi Xuân Hương</t>
  </si>
  <si>
    <t>110246</t>
  </si>
  <si>
    <t>Hoàng Thị Hương</t>
  </si>
  <si>
    <t>110247</t>
  </si>
  <si>
    <t>Nguyễn Thị Hương</t>
  </si>
  <si>
    <t>12/09/2009</t>
  </si>
  <si>
    <t>110248</t>
  </si>
  <si>
    <t>Phạm Diễm Hương</t>
  </si>
  <si>
    <t>18/08/2009</t>
  </si>
  <si>
    <t>110249</t>
  </si>
  <si>
    <t>Nguyễn Thu Hường</t>
  </si>
  <si>
    <t>110250</t>
  </si>
  <si>
    <t>110251</t>
  </si>
  <si>
    <t>Đặng Quốc Khang</t>
  </si>
  <si>
    <t>110252</t>
  </si>
  <si>
    <t>Nguyễn Duy Khanh</t>
  </si>
  <si>
    <t>110253</t>
  </si>
  <si>
    <t>Nguyễn Văn Khanh</t>
  </si>
  <si>
    <t>110254</t>
  </si>
  <si>
    <t>Tống Quốc Khanh</t>
  </si>
  <si>
    <t>110255</t>
  </si>
  <si>
    <t>Bùi Huy Khánh</t>
  </si>
  <si>
    <t>110256</t>
  </si>
  <si>
    <t>Nguyễn Ngọc Khuê</t>
  </si>
  <si>
    <t>01/11/2009</t>
  </si>
  <si>
    <t>110257</t>
  </si>
  <si>
    <t>Trần Văn Kiên</t>
  </si>
  <si>
    <t>110258</t>
  </si>
  <si>
    <t>Phạm Văn Kiệt</t>
  </si>
  <si>
    <t>110259</t>
  </si>
  <si>
    <t>Trần Anh Kiệt</t>
  </si>
  <si>
    <t>06/05/2009</t>
  </si>
  <si>
    <t>110260</t>
  </si>
  <si>
    <t>Đinh Thị Kim</t>
  </si>
  <si>
    <t>29/10/2009</t>
  </si>
  <si>
    <t>110261</t>
  </si>
  <si>
    <t>Đỗ Thị Lan</t>
  </si>
  <si>
    <t>110262</t>
  </si>
  <si>
    <t>Nguyễn Mai Lan</t>
  </si>
  <si>
    <t>110263</t>
  </si>
  <si>
    <t>Phạm Thị Mai Lan</t>
  </si>
  <si>
    <t>06/02/2009</t>
  </si>
  <si>
    <t>110264</t>
  </si>
  <si>
    <t>15/05/2009</t>
  </si>
  <si>
    <t>110265</t>
  </si>
  <si>
    <t>Vũ Thị Tuyết Lan</t>
  </si>
  <si>
    <t>11/10/2009</t>
  </si>
  <si>
    <t>110266</t>
  </si>
  <si>
    <t>Trần Đỗ Duy Lăng</t>
  </si>
  <si>
    <t>23/11/2009</t>
  </si>
  <si>
    <t>110267</t>
  </si>
  <si>
    <t>Đàm Thuỳ Linh</t>
  </si>
  <si>
    <t>110268</t>
  </si>
  <si>
    <t>Hoàng Diệu Linh</t>
  </si>
  <si>
    <t>16/11/2009</t>
  </si>
  <si>
    <t>110269</t>
  </si>
  <si>
    <t>Lại Thùy Linh</t>
  </si>
  <si>
    <t>110270</t>
  </si>
  <si>
    <t>13/05/2009</t>
  </si>
  <si>
    <t>110271</t>
  </si>
  <si>
    <t>110272</t>
  </si>
  <si>
    <t>Nguyễn Thị Ngọc Linh</t>
  </si>
  <si>
    <t>31/07/2009</t>
  </si>
  <si>
    <t>110273</t>
  </si>
  <si>
    <t>Nguyễn Thùy Linh</t>
  </si>
  <si>
    <t>110274</t>
  </si>
  <si>
    <t>Phạm Thị Ngọc Linh</t>
  </si>
  <si>
    <t>05/04/2009</t>
  </si>
  <si>
    <t>110275</t>
  </si>
  <si>
    <t>06/04/2009</t>
  </si>
  <si>
    <t>110276</t>
  </si>
  <si>
    <t>Trương Thị Thuỳ Linh</t>
  </si>
  <si>
    <t>07/11/2009</t>
  </si>
  <si>
    <t>110277</t>
  </si>
  <si>
    <t>Vũ Thị Diệu Linh</t>
  </si>
  <si>
    <t>01/08/2009</t>
  </si>
  <si>
    <t>110278</t>
  </si>
  <si>
    <t>Nguyễn Hoàng Long</t>
  </si>
  <si>
    <t>28/05/2009</t>
  </si>
  <si>
    <t>110279</t>
  </si>
  <si>
    <t>Trần Thị Hồng Lụa</t>
  </si>
  <si>
    <t>110280</t>
  </si>
  <si>
    <t>Đỗ Văn Lương</t>
  </si>
  <si>
    <t>25/10/2009</t>
  </si>
  <si>
    <t>110281</t>
  </si>
  <si>
    <t>Lại Thị Khánh Ly</t>
  </si>
  <si>
    <t>110282</t>
  </si>
  <si>
    <t>14/04/2009</t>
  </si>
  <si>
    <t>110283</t>
  </si>
  <si>
    <t>Nguyễn Thị Khánh Ly</t>
  </si>
  <si>
    <t>110284</t>
  </si>
  <si>
    <t>Trần Thị Khánh Ly</t>
  </si>
  <si>
    <t>110285</t>
  </si>
  <si>
    <t>Phan Tuyết Mai</t>
  </si>
  <si>
    <t>110286</t>
  </si>
  <si>
    <t>Hoàng Duy Mạnh</t>
  </si>
  <si>
    <t>17/12/2009</t>
  </si>
  <si>
    <t>110287</t>
  </si>
  <si>
    <t>110288</t>
  </si>
  <si>
    <t>Trần Duy Mạnh</t>
  </si>
  <si>
    <t>110289</t>
  </si>
  <si>
    <t>Lê Ngọc Minh</t>
  </si>
  <si>
    <t>110290</t>
  </si>
  <si>
    <t>13/10/2009</t>
  </si>
  <si>
    <t>110291</t>
  </si>
  <si>
    <t>Phạm Văn Minh</t>
  </si>
  <si>
    <t>110292</t>
  </si>
  <si>
    <t>Trần Vũ Bảo Minh</t>
  </si>
  <si>
    <t>110293</t>
  </si>
  <si>
    <t>110294</t>
  </si>
  <si>
    <t>Trần Lương Trà My</t>
  </si>
  <si>
    <t>110295</t>
  </si>
  <si>
    <t>110296</t>
  </si>
  <si>
    <t>Trương Thị Trà My</t>
  </si>
  <si>
    <t>110297</t>
  </si>
  <si>
    <t>Đỗ Hoàng Nam</t>
  </si>
  <si>
    <t>10/10/2009</t>
  </si>
  <si>
    <t>110298</t>
  </si>
  <si>
    <t>Lê Bảo Nam</t>
  </si>
  <si>
    <t>110299</t>
  </si>
  <si>
    <t>24/08/2009</t>
  </si>
  <si>
    <t>110300</t>
  </si>
  <si>
    <t>Vũ Hải Nam</t>
  </si>
  <si>
    <t>07/10/2009</t>
  </si>
  <si>
    <t>110301</t>
  </si>
  <si>
    <t>Vũ Tiến Nam</t>
  </si>
  <si>
    <t>110302</t>
  </si>
  <si>
    <t>Tô Thị Ngát</t>
  </si>
  <si>
    <t>21/04/2009</t>
  </si>
  <si>
    <t>110303</t>
  </si>
  <si>
    <t>Bùi Thị Kim Ngân</t>
  </si>
  <si>
    <t>110304</t>
  </si>
  <si>
    <t>Vũ Duy Nghĩa</t>
  </si>
  <si>
    <t>110305</t>
  </si>
  <si>
    <t>Hoàng Thị Ngọc</t>
  </si>
  <si>
    <t>110306</t>
  </si>
  <si>
    <t>Nguyễn Hồng Ngọc</t>
  </si>
  <si>
    <t>29/09/2009</t>
  </si>
  <si>
    <t>110307</t>
  </si>
  <si>
    <t>Nguyễn Như Ngọc</t>
  </si>
  <si>
    <t>23/06/2009</t>
  </si>
  <si>
    <t>110308</t>
  </si>
  <si>
    <t>Nguyễn Thị Bích Ngọc</t>
  </si>
  <si>
    <t>14/08/2009</t>
  </si>
  <si>
    <t>110309</t>
  </si>
  <si>
    <t>Phạm Bích Ngọc</t>
  </si>
  <si>
    <t>110310</t>
  </si>
  <si>
    <t>Phạm Thế Ngọc</t>
  </si>
  <si>
    <t>110311</t>
  </si>
  <si>
    <t>Phùng Thị Bích Ngọc</t>
  </si>
  <si>
    <t>110312</t>
  </si>
  <si>
    <t>Tô Thị Ánh Ngọc</t>
  </si>
  <si>
    <t>110313</t>
  </si>
  <si>
    <t>23/07/2009</t>
  </si>
  <si>
    <t>110314</t>
  </si>
  <si>
    <t>Phan Thị Nguyệt</t>
  </si>
  <si>
    <t>110315</t>
  </si>
  <si>
    <t>Nguyễn Thị Nhàn</t>
  </si>
  <si>
    <t>21/06/2009</t>
  </si>
  <si>
    <t>110316</t>
  </si>
  <si>
    <t>Đỗ Thiện Nhân</t>
  </si>
  <si>
    <t>23/05/2009</t>
  </si>
  <si>
    <t>110317</t>
  </si>
  <si>
    <t>Nguyễn Thành Nhân</t>
  </si>
  <si>
    <t>110318</t>
  </si>
  <si>
    <t>Nguyễn Thị Thùy Nhẫn</t>
  </si>
  <si>
    <t>22/05/2009</t>
  </si>
  <si>
    <t>110319</t>
  </si>
  <si>
    <t>Trần Hữu Nhật</t>
  </si>
  <si>
    <t>11/09/2009</t>
  </si>
  <si>
    <t>110320</t>
  </si>
  <si>
    <t>Trần Minh Nhật</t>
  </si>
  <si>
    <t>110321</t>
  </si>
  <si>
    <t>Nguyễn Gia Nhi</t>
  </si>
  <si>
    <t>18/04/2009</t>
  </si>
  <si>
    <t>110322</t>
  </si>
  <si>
    <t>Nguyễn Thị Phương Nhi</t>
  </si>
  <si>
    <t>20/04/2009</t>
  </si>
  <si>
    <t>110323</t>
  </si>
  <si>
    <t>14/11/2009</t>
  </si>
  <si>
    <t>110324</t>
  </si>
  <si>
    <t>110325</t>
  </si>
  <si>
    <t>110326</t>
  </si>
  <si>
    <t>110327</t>
  </si>
  <si>
    <t>Phạm Phương Oanh</t>
  </si>
  <si>
    <t>110328</t>
  </si>
  <si>
    <t>Nguyễn Duy Phong</t>
  </si>
  <si>
    <t>110329</t>
  </si>
  <si>
    <t>Đỗ Thị Thanh Phương</t>
  </si>
  <si>
    <t>03/03/2009</t>
  </si>
  <si>
    <t>110330</t>
  </si>
  <si>
    <t>26/03/2009</t>
  </si>
  <si>
    <t>110331</t>
  </si>
  <si>
    <t>Trần Hoài Phương</t>
  </si>
  <si>
    <t>07/07/2009</t>
  </si>
  <si>
    <t>110332</t>
  </si>
  <si>
    <t>110333</t>
  </si>
  <si>
    <t>Vũ Quốc Quân</t>
  </si>
  <si>
    <t>08/01/2009</t>
  </si>
  <si>
    <t>110334</t>
  </si>
  <si>
    <t>Trần Lệ Quyên</t>
  </si>
  <si>
    <t>110335</t>
  </si>
  <si>
    <t>Đinh Thị Hương Quỳnh</t>
  </si>
  <si>
    <t>110336</t>
  </si>
  <si>
    <t>Hoàng Thị Diễm Quỳnh</t>
  </si>
  <si>
    <t>110337</t>
  </si>
  <si>
    <t>Nguyễn Như Quỳnh</t>
  </si>
  <si>
    <t>110338</t>
  </si>
  <si>
    <t>Nguyễn Thị Hoa Quỳnh</t>
  </si>
  <si>
    <t>110339</t>
  </si>
  <si>
    <t>Nguyễn Thị Như Quỳnh</t>
  </si>
  <si>
    <t>26/06/2009</t>
  </si>
  <si>
    <t>110340</t>
  </si>
  <si>
    <t>Phan Khánh Quỳnh</t>
  </si>
  <si>
    <t>110341</t>
  </si>
  <si>
    <t>Vũ Như Quỳnh</t>
  </si>
  <si>
    <t>110342</t>
  </si>
  <si>
    <t>Trần Tuấn Sang</t>
  </si>
  <si>
    <t>110343</t>
  </si>
  <si>
    <t>Đinh Thị Ánh Sao</t>
  </si>
  <si>
    <t>110344</t>
  </si>
  <si>
    <t>Nguyễn Đức Sơn</t>
  </si>
  <si>
    <t>110345</t>
  </si>
  <si>
    <t>110346</t>
  </si>
  <si>
    <t>Nguyễn Thành Tài</t>
  </si>
  <si>
    <t>110347</t>
  </si>
  <si>
    <t>Nguyễn Minh Tân</t>
  </si>
  <si>
    <t>09/04/2009</t>
  </si>
  <si>
    <t>110348</t>
  </si>
  <si>
    <t>Bùi Quang Thanh</t>
  </si>
  <si>
    <t>17/06/2009</t>
  </si>
  <si>
    <t>110349</t>
  </si>
  <si>
    <t>Ngô Kiều Thanh</t>
  </si>
  <si>
    <t>110350</t>
  </si>
  <si>
    <t>Nguyễn Đỗ Tiến Thành</t>
  </si>
  <si>
    <t>110351</t>
  </si>
  <si>
    <t>Trần Nguyễn Thành</t>
  </si>
  <si>
    <t>16/09/2009</t>
  </si>
  <si>
    <t>110352</t>
  </si>
  <si>
    <t>Chu Thanh Thảo</t>
  </si>
  <si>
    <t>14/09/2009</t>
  </si>
  <si>
    <t>110353</t>
  </si>
  <si>
    <t>Hoàng Minh Thảo</t>
  </si>
  <si>
    <t>25/12/2009</t>
  </si>
  <si>
    <t>110354</t>
  </si>
  <si>
    <t>Phạm Thị Phương Thảo</t>
  </si>
  <si>
    <t>110355</t>
  </si>
  <si>
    <t>Trần Thanh Thảo</t>
  </si>
  <si>
    <t>110356</t>
  </si>
  <si>
    <t>Vũ Thanh Thảo</t>
  </si>
  <si>
    <t>110357</t>
  </si>
  <si>
    <t>Vũ Trần Thanh Thảo</t>
  </si>
  <si>
    <t>110358</t>
  </si>
  <si>
    <t>110359</t>
  </si>
  <si>
    <t>110360</t>
  </si>
  <si>
    <t>Nguyễn Thị Bảo Thi</t>
  </si>
  <si>
    <t>110361</t>
  </si>
  <si>
    <t>Phan Mai Thi</t>
  </si>
  <si>
    <t>05/07/2009</t>
  </si>
  <si>
    <t>110362</t>
  </si>
  <si>
    <t>Phạm Diệu Thoa</t>
  </si>
  <si>
    <t>28/07/2009</t>
  </si>
  <si>
    <t>110363</t>
  </si>
  <si>
    <t>Nguyễn Thu Thủy</t>
  </si>
  <si>
    <t>04/01/2009</t>
  </si>
  <si>
    <t>110364</t>
  </si>
  <si>
    <t>Trần Thị Thu Thủy</t>
  </si>
  <si>
    <t>110365</t>
  </si>
  <si>
    <t>Lã Thị Thanh Thúy</t>
  </si>
  <si>
    <t>19/12/2009</t>
  </si>
  <si>
    <t>110366</t>
  </si>
  <si>
    <t>Phạm Thị Thanh Thúy</t>
  </si>
  <si>
    <t>25/11/2009</t>
  </si>
  <si>
    <t>110367</t>
  </si>
  <si>
    <t>Đặng Thị Anh Thư</t>
  </si>
  <si>
    <t>20/02/2009</t>
  </si>
  <si>
    <t>110368</t>
  </si>
  <si>
    <t>Mai Anh Thư</t>
  </si>
  <si>
    <t>110369</t>
  </si>
  <si>
    <t>110370</t>
  </si>
  <si>
    <t>110371</t>
  </si>
  <si>
    <t>110372</t>
  </si>
  <si>
    <t>Vũ Anh Thư</t>
  </si>
  <si>
    <t>110373</t>
  </si>
  <si>
    <t>Lưu Thị Hoài Thương</t>
  </si>
  <si>
    <t>27/01/2009</t>
  </si>
  <si>
    <t>110374</t>
  </si>
  <si>
    <t>Nguyễn Hoài Thương</t>
  </si>
  <si>
    <t>110375</t>
  </si>
  <si>
    <t>Trần Thị Hoài Thương</t>
  </si>
  <si>
    <t>21/03/2009</t>
  </si>
  <si>
    <t>110376</t>
  </si>
  <si>
    <t>110377</t>
  </si>
  <si>
    <t>110378</t>
  </si>
  <si>
    <t>Đinh Thị Ngọc Trang</t>
  </si>
  <si>
    <t>110379</t>
  </si>
  <si>
    <t>Đoàn Thị Trang</t>
  </si>
  <si>
    <t>110380</t>
  </si>
  <si>
    <t>Lê Thùy Trang</t>
  </si>
  <si>
    <t>110381</t>
  </si>
  <si>
    <t>110382</t>
  </si>
  <si>
    <t>Trần Thị Trang</t>
  </si>
  <si>
    <t>110383</t>
  </si>
  <si>
    <t>110384</t>
  </si>
  <si>
    <t>Vũ Thị Yến Trang</t>
  </si>
  <si>
    <t>110385</t>
  </si>
  <si>
    <t>Trần Ngọc Bảo Trâm</t>
  </si>
  <si>
    <t>08/09/2009</t>
  </si>
  <si>
    <t>110386</t>
  </si>
  <si>
    <t>Lê Việt Trí</t>
  </si>
  <si>
    <t>110387</t>
  </si>
  <si>
    <t>Nguyễn Thị Kiều Trinh</t>
  </si>
  <si>
    <t>110388</t>
  </si>
  <si>
    <t>Tô Vĩnh Trinh</t>
  </si>
  <si>
    <t>110389</t>
  </si>
  <si>
    <t>Trần Thị Phương Trinh</t>
  </si>
  <si>
    <t>110390</t>
  </si>
  <si>
    <t>Nguyễn Thị Ngọc Trúc</t>
  </si>
  <si>
    <t>110391</t>
  </si>
  <si>
    <t>Lê Thành Trung</t>
  </si>
  <si>
    <t>07/03/2008</t>
  </si>
  <si>
    <t>110392</t>
  </si>
  <si>
    <t>Hoàng Văn Trường</t>
  </si>
  <si>
    <t>110393</t>
  </si>
  <si>
    <t>Trần Đức Trường</t>
  </si>
  <si>
    <t>27/12/2009</t>
  </si>
  <si>
    <t>110394</t>
  </si>
  <si>
    <t>110395</t>
  </si>
  <si>
    <t>Trần Văn Tú</t>
  </si>
  <si>
    <t>110396</t>
  </si>
  <si>
    <t>Đinh Trần Minh Tuấn</t>
  </si>
  <si>
    <t>110397</t>
  </si>
  <si>
    <t>Phạm Vũ Anh Tuấn</t>
  </si>
  <si>
    <t>17/08/2009</t>
  </si>
  <si>
    <t>110398</t>
  </si>
  <si>
    <t>Nguyễn Thanh Tùng</t>
  </si>
  <si>
    <t>110399</t>
  </si>
  <si>
    <t>Nguyễn Phạm Ánh Tuyết</t>
  </si>
  <si>
    <t>21/01/2009</t>
  </si>
  <si>
    <t>110400</t>
  </si>
  <si>
    <t>Ngô Thị Bích Tươi</t>
  </si>
  <si>
    <t>110401</t>
  </si>
  <si>
    <t>110402</t>
  </si>
  <si>
    <t>Đào Ngọc Uyên</t>
  </si>
  <si>
    <t>28/01/2009</t>
  </si>
  <si>
    <t>110403</t>
  </si>
  <si>
    <t>Nguyễn Thị Mai Uyên</t>
  </si>
  <si>
    <t>01/02/2009</t>
  </si>
  <si>
    <t>110404</t>
  </si>
  <si>
    <t>Phạm Thị Tố Uyên</t>
  </si>
  <si>
    <t>110405</t>
  </si>
  <si>
    <t>Trịnh Bảo Vân</t>
  </si>
  <si>
    <t>110406</t>
  </si>
  <si>
    <t>Nguyễn Thị Cẩm Vi</t>
  </si>
  <si>
    <t>22/11/2009</t>
  </si>
  <si>
    <t>110407</t>
  </si>
  <si>
    <t>Trần Thị Thảo Vi</t>
  </si>
  <si>
    <t>04/11/2009</t>
  </si>
  <si>
    <t>110408</t>
  </si>
  <si>
    <t>Vũ Thị Tường Vi</t>
  </si>
  <si>
    <t>18/11/2009</t>
  </si>
  <si>
    <t>110409</t>
  </si>
  <si>
    <t>Nguyễn Quốc Việt</t>
  </si>
  <si>
    <t>29/08/2009</t>
  </si>
  <si>
    <t>110410</t>
  </si>
  <si>
    <t>Trần Quốc Việt</t>
  </si>
  <si>
    <t>12/11/2009</t>
  </si>
  <si>
    <t>110411</t>
  </si>
  <si>
    <t>Trần Quang Vinh</t>
  </si>
  <si>
    <t>110412</t>
  </si>
  <si>
    <t>110413</t>
  </si>
  <si>
    <t>Bùi Hoàng Tuấn Vũ</t>
  </si>
  <si>
    <t>110414</t>
  </si>
  <si>
    <t>Bùi Thảo Vy</t>
  </si>
  <si>
    <t>110415</t>
  </si>
  <si>
    <t>Nguyễn Thị Yến Vy</t>
  </si>
  <si>
    <t>110416</t>
  </si>
  <si>
    <t>Vũ Khánh Vy</t>
  </si>
  <si>
    <t>110417</t>
  </si>
  <si>
    <t>08/04/2009</t>
  </si>
  <si>
    <t>110418</t>
  </si>
  <si>
    <t>31/01/2009</t>
  </si>
  <si>
    <t>Vũ Thị Thanh Yến</t>
  </si>
  <si>
    <t>Mai Đức Anh</t>
  </si>
  <si>
    <t>05/04/2008</t>
  </si>
  <si>
    <t>12A</t>
  </si>
  <si>
    <t>Phan Hoàng Anh</t>
  </si>
  <si>
    <t>21/01/2008</t>
  </si>
  <si>
    <t>12B</t>
  </si>
  <si>
    <t>Trần Thảo Anh</t>
  </si>
  <si>
    <t>25/02/2008</t>
  </si>
  <si>
    <t>Trần Thị Hà Anh</t>
  </si>
  <si>
    <t>10/08/2008</t>
  </si>
  <si>
    <t>Đinh Ngọc Ánh</t>
  </si>
  <si>
    <t>26/08/2008</t>
  </si>
  <si>
    <t>12E</t>
  </si>
  <si>
    <t>19/04/2008</t>
  </si>
  <si>
    <t>Nguyễn Chí Bình</t>
  </si>
  <si>
    <t>18/01/2008</t>
  </si>
  <si>
    <t>12G</t>
  </si>
  <si>
    <t>Trần Thị Quỳnh Chi</t>
  </si>
  <si>
    <t>07/04/2008</t>
  </si>
  <si>
    <t>Phạm Thành Chung</t>
  </si>
  <si>
    <t>22/09/2008</t>
  </si>
  <si>
    <t>Phạm Việt Cường</t>
  </si>
  <si>
    <t>21/11/2008</t>
  </si>
  <si>
    <t>Trần Xuân Cường</t>
  </si>
  <si>
    <t>11/01/2008</t>
  </si>
  <si>
    <t>Nguyễn Hương Dịu</t>
  </si>
  <si>
    <t>03/10/2008</t>
  </si>
  <si>
    <t>Đậu Thị Thùy Dung</t>
  </si>
  <si>
    <t>04/10/2008</t>
  </si>
  <si>
    <t>Trần Quốc Dũng</t>
  </si>
  <si>
    <t>27/07/2008</t>
  </si>
  <si>
    <t>Trần Tiến Dũng</t>
  </si>
  <si>
    <t>29/08/2008</t>
  </si>
  <si>
    <t>Nguyễn Trần Đức Duy</t>
  </si>
  <si>
    <t>14/09/2008</t>
  </si>
  <si>
    <t>Phạm Thị Ánh Dương</t>
  </si>
  <si>
    <t>01/11/2008</t>
  </si>
  <si>
    <t>Nguyễn Ngọc Đại</t>
  </si>
  <si>
    <t>12/02/2008</t>
  </si>
  <si>
    <t>Phạm Minh Đại</t>
  </si>
  <si>
    <t>08/07/2008</t>
  </si>
  <si>
    <t>Nguyễn Tấn Đạt</t>
  </si>
  <si>
    <t>18/07/2008</t>
  </si>
  <si>
    <t>Nguyễn Thành Đạt</t>
  </si>
  <si>
    <t>09/06/2008</t>
  </si>
  <si>
    <t>Vũ Tiến Đạt</t>
  </si>
  <si>
    <t>04/09/2008</t>
  </si>
  <si>
    <t>Phạm Thị Lệ Giang</t>
  </si>
  <si>
    <t>27/01/2008</t>
  </si>
  <si>
    <t>Nguyễn Thái Hà</t>
  </si>
  <si>
    <t>17/11/2008</t>
  </si>
  <si>
    <t>Nguyễn Thị Hồng Hà</t>
  </si>
  <si>
    <t>12/09/2008</t>
  </si>
  <si>
    <t>Phạm Thị Thu Hà</t>
  </si>
  <si>
    <t>19/01/2008</t>
  </si>
  <si>
    <t>Trần Văn Hải</t>
  </si>
  <si>
    <t>25/09/2008</t>
  </si>
  <si>
    <t>Hoàng Đức Hạnh</t>
  </si>
  <si>
    <t>11/06/2008</t>
  </si>
  <si>
    <t>Trần Thị Mỹ Hạnh</t>
  </si>
  <si>
    <t>Phạm Văn Hảo</t>
  </si>
  <si>
    <t>11/09/2008</t>
  </si>
  <si>
    <t>Lê Thu Hiền</t>
  </si>
  <si>
    <t>31/12/2008</t>
  </si>
  <si>
    <t>Hoàng Trung Hiếu</t>
  </si>
  <si>
    <t>05/05/2008</t>
  </si>
  <si>
    <t>Nguyễn Công Hiếu</t>
  </si>
  <si>
    <t>13/09/2008</t>
  </si>
  <si>
    <t>Nguyễn Trung Hiếu</t>
  </si>
  <si>
    <t>16/12/2008</t>
  </si>
  <si>
    <t>Phạm Trần Anh Hiếu</t>
  </si>
  <si>
    <t>14/02/2008</t>
  </si>
  <si>
    <t>Phạm Ngọc Hoa</t>
  </si>
  <si>
    <t>30/12/2008</t>
  </si>
  <si>
    <t>02/06/2008</t>
  </si>
  <si>
    <t>Phạm Trần Xuân Hùng</t>
  </si>
  <si>
    <t>30/03/2008</t>
  </si>
  <si>
    <t>Lưu Văn Huy</t>
  </si>
  <si>
    <t>29/07/2008</t>
  </si>
  <si>
    <t>Nguyễn Đức Huy</t>
  </si>
  <si>
    <t>28/09/2008</t>
  </si>
  <si>
    <t>Nguyễn Quốc Huy</t>
  </si>
  <si>
    <t>26/05/2008</t>
  </si>
  <si>
    <t>Nguyễn Tuấn Huy</t>
  </si>
  <si>
    <t>30/09/2008</t>
  </si>
  <si>
    <t>17/02/2008</t>
  </si>
  <si>
    <t>Phạm Duy Hướng</t>
  </si>
  <si>
    <t>Trần Chí Hướng</t>
  </si>
  <si>
    <t>16/06/2008</t>
  </si>
  <si>
    <t>Nguyễn Đức Khang</t>
  </si>
  <si>
    <t>03/11/2008</t>
  </si>
  <si>
    <t>Đặng Bảo Khanh</t>
  </si>
  <si>
    <t>Nguyễn Nam Khánh</t>
  </si>
  <si>
    <t>07/12/2008</t>
  </si>
  <si>
    <t>Phạm Quốc Khánh</t>
  </si>
  <si>
    <t>12/07/2008</t>
  </si>
  <si>
    <t>Phạm Trung Kiên</t>
  </si>
  <si>
    <t>17/10/2008</t>
  </si>
  <si>
    <t>Nguyễn Hữu Kỳ</t>
  </si>
  <si>
    <t>04/03/2008</t>
  </si>
  <si>
    <t>Phạm Ngọc Lan</t>
  </si>
  <si>
    <t>12/03/2008</t>
  </si>
  <si>
    <t>Hoàng Bảo Lâm</t>
  </si>
  <si>
    <t>26/09/2008</t>
  </si>
  <si>
    <t>Phạm Thị Mỹ Linh</t>
  </si>
  <si>
    <t>Trần Hà Linh</t>
  </si>
  <si>
    <t>04/01/2008</t>
  </si>
  <si>
    <t>Trần Thị Hà Linh</t>
  </si>
  <si>
    <t>14/04/2008</t>
  </si>
  <si>
    <t>Nguyễn Đình Long</t>
  </si>
  <si>
    <t>16/03/2008</t>
  </si>
  <si>
    <t>Nguyễn Văn Long</t>
  </si>
  <si>
    <t>08/03/2008</t>
  </si>
  <si>
    <t>Trần Hoàng Long</t>
  </si>
  <si>
    <t>29/11/2008</t>
  </si>
  <si>
    <t>Phạm Tiến Lực</t>
  </si>
  <si>
    <t>18/05/2008</t>
  </si>
  <si>
    <t>Hoàng Tuấn Minh</t>
  </si>
  <si>
    <t>03/08/2008</t>
  </si>
  <si>
    <t>Lê Quang Minh</t>
  </si>
  <si>
    <t>28/01/2008</t>
  </si>
  <si>
    <t>Phạm Gia Minh</t>
  </si>
  <si>
    <t>Lã Thị Thảo My</t>
  </si>
  <si>
    <t>10/10/2008</t>
  </si>
  <si>
    <t>24/03/2008</t>
  </si>
  <si>
    <t>17/01/2008</t>
  </si>
  <si>
    <t>Đỗ Hồng Nam</t>
  </si>
  <si>
    <t>Nguyễn Trọng Nam</t>
  </si>
  <si>
    <t>28/07/2008</t>
  </si>
  <si>
    <t>Ngô Lê Thúy Nga</t>
  </si>
  <si>
    <t>31/08/2008</t>
  </si>
  <si>
    <t>Nguyễn Thị Hằng Nga</t>
  </si>
  <si>
    <t>12/04/2008</t>
  </si>
  <si>
    <t>Trần Thị Kim Ngân</t>
  </si>
  <si>
    <t>12/01/2008</t>
  </si>
  <si>
    <t>Phạm Bảo Ngọc</t>
  </si>
  <si>
    <t>20/06/2008</t>
  </si>
  <si>
    <t>Trần Thị Ngọc</t>
  </si>
  <si>
    <t>Nguyễn Bình Nguyên</t>
  </si>
  <si>
    <t>Nguyễn Trần Ngọc Oánh</t>
  </si>
  <si>
    <t>14/01/2008</t>
  </si>
  <si>
    <t>Nguyễn Văn Phát</t>
  </si>
  <si>
    <t>Trần Đình Phong</t>
  </si>
  <si>
    <t>06/09/2008</t>
  </si>
  <si>
    <t>Trần Việt Phú</t>
  </si>
  <si>
    <t>24/06/2008</t>
  </si>
  <si>
    <t>Phạm Thị Minh Phương</t>
  </si>
  <si>
    <t>01/05/2008</t>
  </si>
  <si>
    <t>Trần Bích Phượng</t>
  </si>
  <si>
    <t>20/01/2008</t>
  </si>
  <si>
    <t>Vũ Minh Quân</t>
  </si>
  <si>
    <t>29/05/2008</t>
  </si>
  <si>
    <t>Lê Vũ Minh Quý</t>
  </si>
  <si>
    <t>09/01/2008</t>
  </si>
  <si>
    <t>Đỗ Bảo Quyên</t>
  </si>
  <si>
    <t>03/03/2008</t>
  </si>
  <si>
    <t>Ninh Thị Quỳnh</t>
  </si>
  <si>
    <t>09/10/2008</t>
  </si>
  <si>
    <t>Phan Thị Diễm Quỳnh</t>
  </si>
  <si>
    <t>11/11/2008</t>
  </si>
  <si>
    <t>Phạm Hồng Sơn</t>
  </si>
  <si>
    <t>22/11/2008</t>
  </si>
  <si>
    <t>Trần Văn Sỹ</t>
  </si>
  <si>
    <t>29/04/2008</t>
  </si>
  <si>
    <t>Nguyễn Quốc T</t>
  </si>
  <si>
    <t>Phan Trần Anh Tài</t>
  </si>
  <si>
    <t>16/04/2008</t>
  </si>
  <si>
    <t>Phan Hồng Thắm</t>
  </si>
  <si>
    <t>02/08/2008</t>
  </si>
  <si>
    <t>Nguyễn Đức Thắng</t>
  </si>
  <si>
    <t>14/03/2008</t>
  </si>
  <si>
    <t>Nguyễn Công Thế</t>
  </si>
  <si>
    <t>Nguyễn Vũ Xuân Thiều</t>
  </si>
  <si>
    <t>Phạm Cường Thịnh</t>
  </si>
  <si>
    <t>21/07/2008</t>
  </si>
  <si>
    <t>Trần Đức Thọ</t>
  </si>
  <si>
    <t>16/01/2008</t>
  </si>
  <si>
    <t>Bùi Thị Thuý</t>
  </si>
  <si>
    <t>25/01/2008</t>
  </si>
  <si>
    <t>Mai Trần Thanh Thủy</t>
  </si>
  <si>
    <t>10/04/2008</t>
  </si>
  <si>
    <t>Đinh Phương Thúy</t>
  </si>
  <si>
    <t>Hoàng Thị Thúy</t>
  </si>
  <si>
    <t>20/09/2008</t>
  </si>
  <si>
    <t>Nguyễn Ngọc Anh Thư</t>
  </si>
  <si>
    <t>17/08/2008</t>
  </si>
  <si>
    <t>Nguyễn Thị Huyền Thư</t>
  </si>
  <si>
    <t>Nguyễn Thị Tiên</t>
  </si>
  <si>
    <t>18/12/2008</t>
  </si>
  <si>
    <t>Phạm Quyết Tiến</t>
  </si>
  <si>
    <t>06/07/2008</t>
  </si>
  <si>
    <t>Phan Duy Tiến</t>
  </si>
  <si>
    <t>05/02/2008</t>
  </si>
  <si>
    <t>05/10/2008</t>
  </si>
  <si>
    <t>Nguyễn Trần Thuỳ Trang</t>
  </si>
  <si>
    <t>22/08/2008</t>
  </si>
  <si>
    <t>Ninh Thị Trang</t>
  </si>
  <si>
    <t>11/10/2008</t>
  </si>
  <si>
    <t>Trịnh Thị Huyền Trang</t>
  </si>
  <si>
    <t>02/10/2008</t>
  </si>
  <si>
    <t>Đỗ Thành Trung</t>
  </si>
  <si>
    <t>28/05/2008</t>
  </si>
  <si>
    <t>Vũ Quốc Trung</t>
  </si>
  <si>
    <t>Nguyễn Thị Ánh Tuyết</t>
  </si>
  <si>
    <t>Phạm Thị Thúy Vân</t>
  </si>
  <si>
    <t>Phạm Văn Vinh</t>
  </si>
  <si>
    <t>02/05/2008</t>
  </si>
  <si>
    <t>17/09/2008</t>
  </si>
  <si>
    <t>Phạm Ngọc Bính</t>
  </si>
  <si>
    <t>Bùi Quỳnh Chi</t>
  </si>
  <si>
    <t>Đinh Thị Thùy Chi</t>
  </si>
  <si>
    <t>26/04/2008</t>
  </si>
  <si>
    <t>Nguyễn Mạnh Cường</t>
  </si>
  <si>
    <t>Đỗ Hạnh Dung</t>
  </si>
  <si>
    <t>26/06/2008</t>
  </si>
  <si>
    <t>Lê Duy Đức Duy</t>
  </si>
  <si>
    <t>Trần Thị Bích Hạnh</t>
  </si>
  <si>
    <t>21/09/2007</t>
  </si>
  <si>
    <t>Mai Nguyễn Trung Hiếu</t>
  </si>
  <si>
    <t>29/09/2008</t>
  </si>
  <si>
    <t>Lê Gia Hưng</t>
  </si>
  <si>
    <t>23/02/2008</t>
  </si>
  <si>
    <t>Nguyễn Quốc Hưng</t>
  </si>
  <si>
    <t>14/08/2008</t>
  </si>
  <si>
    <t>Nguyễn Duy Khánh</t>
  </si>
  <si>
    <t>01/09/2008</t>
  </si>
  <si>
    <t>Đỗ Bảo Ngọc</t>
  </si>
  <si>
    <t>Vũ Trần Thảo Nguyên</t>
  </si>
  <si>
    <t>09/11/2008</t>
  </si>
  <si>
    <t>Nguyễn Thị Ngọc Nhi</t>
  </si>
  <si>
    <t>20/04/2008</t>
  </si>
  <si>
    <t>Phạm Việt Quang</t>
  </si>
  <si>
    <t>12D</t>
  </si>
  <si>
    <t>Lê Nhất Quyết</t>
  </si>
  <si>
    <t>Nguyễn Phương Thảo</t>
  </si>
  <si>
    <t>19/05/2008</t>
  </si>
  <si>
    <t>Nguyễn Thành Tiến</t>
  </si>
  <si>
    <t>14/06/2008</t>
  </si>
  <si>
    <t>Phạm Thị Vân Anh</t>
  </si>
  <si>
    <t>23/10/2008</t>
  </si>
  <si>
    <t>12M</t>
  </si>
  <si>
    <t>Trần Vũ Tuấn Anh</t>
  </si>
  <si>
    <t>06/10/2008</t>
  </si>
  <si>
    <t>Trần Thế Chinh</t>
  </si>
  <si>
    <t>17/12/2008</t>
  </si>
  <si>
    <t>Nguyễn Thị Phương Dung</t>
  </si>
  <si>
    <t>06/03/2008</t>
  </si>
  <si>
    <t>Đoàn Đỗ Thùy Dương</t>
  </si>
  <si>
    <t>29/02/2008</t>
  </si>
  <si>
    <t>Vũ Thùy Dương</t>
  </si>
  <si>
    <t>Phạm Thị Thanh Hà</t>
  </si>
  <si>
    <t>15/06/2008</t>
  </si>
  <si>
    <t>Phạm Trung Hiếu</t>
  </si>
  <si>
    <t>Phạm Thị Hoa</t>
  </si>
  <si>
    <t>Nguyễn Thị Côi Hồng</t>
  </si>
  <si>
    <t>10/01/2008</t>
  </si>
  <si>
    <t>Vũ Ánh Hồng</t>
  </si>
  <si>
    <t>Trần Thu Huế</t>
  </si>
  <si>
    <t>Hoàng Trung Hùng</t>
  </si>
  <si>
    <t>29/06/2008</t>
  </si>
  <si>
    <t>Trần Minh Huyền</t>
  </si>
  <si>
    <t>02/11/2008</t>
  </si>
  <si>
    <t>Phạm Lan Hương</t>
  </si>
  <si>
    <t>Phạm Khánh Khang</t>
  </si>
  <si>
    <t>Quách Thị Bảo Khanh</t>
  </si>
  <si>
    <t>26/12/2008</t>
  </si>
  <si>
    <t>Trần Đại Khánh</t>
  </si>
  <si>
    <t>08/06/2008</t>
  </si>
  <si>
    <t>Dương Hoàng Linh</t>
  </si>
  <si>
    <t>30/10/2008</t>
  </si>
  <si>
    <t>Đinh Thị Linh</t>
  </si>
  <si>
    <t>Nguyễn Thị Hà Linh</t>
  </si>
  <si>
    <t>21/05/2008</t>
  </si>
  <si>
    <t>Trần Chí Linh</t>
  </si>
  <si>
    <t>Đỗ Đại Lượng</t>
  </si>
  <si>
    <t>21/10/2008</t>
  </si>
  <si>
    <t>Nguyễn Trần Quỳnh Ly</t>
  </si>
  <si>
    <t>24/08/2008</t>
  </si>
  <si>
    <t>12C</t>
  </si>
  <si>
    <t>Nguyễn Đức Mạnh</t>
  </si>
  <si>
    <t>10/05/2008</t>
  </si>
  <si>
    <t>12N</t>
  </si>
  <si>
    <t>Phạm Đức Mạnh</t>
  </si>
  <si>
    <t>06/02/2008</t>
  </si>
  <si>
    <t>Phạm Nguyễn Ngọc Minh</t>
  </si>
  <si>
    <t>Nguyễn Thị Thảo My</t>
  </si>
  <si>
    <t>24/09/2008</t>
  </si>
  <si>
    <t>Phạm Thị Như Ngọc</t>
  </si>
  <si>
    <t>12/08/2008</t>
  </si>
  <si>
    <t>Nguyễn Minh Nguyệt</t>
  </si>
  <si>
    <t>19/02/2008</t>
  </si>
  <si>
    <t>Phạm Hiền Nhân</t>
  </si>
  <si>
    <t>Nguyễn Yến Nhi</t>
  </si>
  <si>
    <t>05/11/2008</t>
  </si>
  <si>
    <t>Trần Ánh Nhi</t>
  </si>
  <si>
    <t>Phạm Kim Như</t>
  </si>
  <si>
    <t>13/06/2008</t>
  </si>
  <si>
    <t>Phạm Thị Thu Phương</t>
  </si>
  <si>
    <t>08/10/2008</t>
  </si>
  <si>
    <t>Phạm Trần Anh Quân</t>
  </si>
  <si>
    <t>25/03/2008</t>
  </si>
  <si>
    <t>Hoàng Thiên Quý</t>
  </si>
  <si>
    <t>Nguyễn Minh Tâm</t>
  </si>
  <si>
    <t>Vũ Thị Thu Thảo</t>
  </si>
  <si>
    <t>18/08/2008</t>
  </si>
  <si>
    <t>Nguyễn Thanh Thuỷ</t>
  </si>
  <si>
    <t>19/07/2008</t>
  </si>
  <si>
    <t>Vũ Thị Phương Thúy</t>
  </si>
  <si>
    <t>Đào Thị Anh Thư</t>
  </si>
  <si>
    <t>13/03/2008</t>
  </si>
  <si>
    <t>Đỗ Thị Anh Thư</t>
  </si>
  <si>
    <t>04/05/2008</t>
  </si>
  <si>
    <t>Trần Thị Thuỷ Tiên</t>
  </si>
  <si>
    <t>11/02/2008</t>
  </si>
  <si>
    <t>Dương Thị Ngọc Anh</t>
  </si>
  <si>
    <t>26/11/2008</t>
  </si>
  <si>
    <t>12K</t>
  </si>
  <si>
    <t>Đoàn Thị Ngọc Anh</t>
  </si>
  <si>
    <t>Hoàng Tuấn Anh</t>
  </si>
  <si>
    <t>01/02/2008</t>
  </si>
  <si>
    <t>Lê Tuấn Anh</t>
  </si>
  <si>
    <t>20/12/2007</t>
  </si>
  <si>
    <t>09/04/2008</t>
  </si>
  <si>
    <t>Vũ Ngọc Ánh</t>
  </si>
  <si>
    <t>Nguyễn Thái Bảo</t>
  </si>
  <si>
    <t>21/02/2008</t>
  </si>
  <si>
    <t>Nguyễn Trung Bình</t>
  </si>
  <si>
    <t>07/01/2008</t>
  </si>
  <si>
    <t>Nguyễn Thị Hồng Chiên</t>
  </si>
  <si>
    <t>Trần Thị Phương Chinh</t>
  </si>
  <si>
    <t>Trần Thế Công</t>
  </si>
  <si>
    <t>20/10/2008</t>
  </si>
  <si>
    <t>Trần Văn Công</t>
  </si>
  <si>
    <t>Vũ Chí Công</t>
  </si>
  <si>
    <t>12H</t>
  </si>
  <si>
    <t>Hỏa Thị Diệu</t>
  </si>
  <si>
    <t>Trần Huyền Diệu</t>
  </si>
  <si>
    <t>23/03/2008</t>
  </si>
  <si>
    <t>Đinh Thị Thùy Dung</t>
  </si>
  <si>
    <t>02/04/2008</t>
  </si>
  <si>
    <t>Nguyễn Thành Duy</t>
  </si>
  <si>
    <t>12/11/2008</t>
  </si>
  <si>
    <t>Trần Bình Dương</t>
  </si>
  <si>
    <t>Nguyễn Thị Phương Điệp</t>
  </si>
  <si>
    <t>Vũ Công Đoàn</t>
  </si>
  <si>
    <t>26/07/2008</t>
  </si>
  <si>
    <t>Đặng Thị Mai Giang</t>
  </si>
  <si>
    <t>04/02/2008</t>
  </si>
  <si>
    <t>Phan Thị Thùy Giang</t>
  </si>
  <si>
    <t>Nguyễn Thị Thu Hà</t>
  </si>
  <si>
    <t>Phan Ngọc Hà</t>
  </si>
  <si>
    <t>Vũ Khanh Hải</t>
  </si>
  <si>
    <t>24/01/2008</t>
  </si>
  <si>
    <t>Phạm Giang Hân</t>
  </si>
  <si>
    <t>13/11/2008</t>
  </si>
  <si>
    <t>Phạm Minh Hiếu</t>
  </si>
  <si>
    <t>Phạm Quốc Hinh</t>
  </si>
  <si>
    <t>02/02/2008</t>
  </si>
  <si>
    <t>Nguyễn Thị Thanh Hoa</t>
  </si>
  <si>
    <t>26/10/2008</t>
  </si>
  <si>
    <t>18/02/2008</t>
  </si>
  <si>
    <t>Nguyễn Thị Hòa</t>
  </si>
  <si>
    <t>11/07/2008</t>
  </si>
  <si>
    <t>Phan Thị Thu Hoài</t>
  </si>
  <si>
    <t>Nguyễn Nhật Hoàng</t>
  </si>
  <si>
    <t>Bùi Lâm Huy</t>
  </si>
  <si>
    <t>16/11/2007</t>
  </si>
  <si>
    <t>Đào Thị Huyền</t>
  </si>
  <si>
    <t>Nguyễn Thị Thu Huyền</t>
  </si>
  <si>
    <t>Phạm Tuấn Hưng</t>
  </si>
  <si>
    <t>Đào Thị Lan Hương</t>
  </si>
  <si>
    <t>21/06/2008</t>
  </si>
  <si>
    <t>Lê Thị Hướng</t>
  </si>
  <si>
    <t>19/06/2008</t>
  </si>
  <si>
    <t>Trần Văn Khoa</t>
  </si>
  <si>
    <t>Nguyễn Thị Kim Lài</t>
  </si>
  <si>
    <t>08/01/2008</t>
  </si>
  <si>
    <t>Đậu Thị Kim Lan</t>
  </si>
  <si>
    <t>01/12/2008</t>
  </si>
  <si>
    <t>Đoàn Thị Lan</t>
  </si>
  <si>
    <t>Nguyễn Thị Mai Lan</t>
  </si>
  <si>
    <t>Trần Huy Liệu</t>
  </si>
  <si>
    <t>31/03/2008</t>
  </si>
  <si>
    <t>Đỗ Thị Kiều Linh</t>
  </si>
  <si>
    <t>Trần Thị Khánh Linh</t>
  </si>
  <si>
    <t>Triệu Thùy Linh</t>
  </si>
  <si>
    <t>23/06/2008</t>
  </si>
  <si>
    <t>Vũ Thị Khánh Linh</t>
  </si>
  <si>
    <t>01/10/2008</t>
  </si>
  <si>
    <t>Đặng Bảo Long</t>
  </si>
  <si>
    <t>Trần Bảo Long</t>
  </si>
  <si>
    <t>Trần Văn Lộc</t>
  </si>
  <si>
    <t>24/02/2008</t>
  </si>
  <si>
    <t>Phạm Thành Lợi</t>
  </si>
  <si>
    <t>Trần Thị Luyến</t>
  </si>
  <si>
    <t>12/10/2008</t>
  </si>
  <si>
    <t>10/11/2008</t>
  </si>
  <si>
    <t>Nguyễn Thị Mai</t>
  </si>
  <si>
    <t>Phạm Thị Quỳnh Mai</t>
  </si>
  <si>
    <t>11/04/2008</t>
  </si>
  <si>
    <t>Hoàng Nguyễn Quang Minh</t>
  </si>
  <si>
    <t>Phan Công Minh</t>
  </si>
  <si>
    <t>Trần Vũ Hoàng Minh</t>
  </si>
  <si>
    <t>30/11/2008</t>
  </si>
  <si>
    <t>Trần Nguyễn Thảo My</t>
  </si>
  <si>
    <t>Đoàn Bảo Nam</t>
  </si>
  <si>
    <t>13/10/2008</t>
  </si>
  <si>
    <t>Nguyễn Thị Ngát</t>
  </si>
  <si>
    <t>Phạm Thị Tuyết Ngân</t>
  </si>
  <si>
    <t>Lê Thị Ánh Ngọc</t>
  </si>
  <si>
    <t>Đỗ Thị Ánh Nguyệt</t>
  </si>
  <si>
    <t>Tô Thị Nhung</t>
  </si>
  <si>
    <t>Vũ Thị Oanh</t>
  </si>
  <si>
    <t>Đỗ Thái Phong</t>
  </si>
  <si>
    <t>Trần Văn Phúc</t>
  </si>
  <si>
    <t>Đinh Quốc Phùng</t>
  </si>
  <si>
    <t>Bùi Thị Diễm Quỳnh</t>
  </si>
  <si>
    <t>02/12/2008</t>
  </si>
  <si>
    <t>Lê Thị Xuân Quỳnh</t>
  </si>
  <si>
    <t>Phạm Như Quỳnh</t>
  </si>
  <si>
    <t>Phạm Thị Sinh</t>
  </si>
  <si>
    <t>24/04/2008</t>
  </si>
  <si>
    <t>Nguyễn Thanh Tâm</t>
  </si>
  <si>
    <t>Phạm Thị Thanh Tâm</t>
  </si>
  <si>
    <t>Trần Thị Thơm</t>
  </si>
  <si>
    <t>08/02/2008</t>
  </si>
  <si>
    <t>Nguyễn Phạm Thu Thuỷ</t>
  </si>
  <si>
    <t>Nguyễn Thị Minh Thư</t>
  </si>
  <si>
    <t>Hoàng Hà Trang</t>
  </si>
  <si>
    <t>10/12/2008</t>
  </si>
  <si>
    <t>Trần Thị Thuỳ Trang</t>
  </si>
  <si>
    <t>22/10/2008</t>
  </si>
  <si>
    <t>Bùi Ngọc Trâm</t>
  </si>
  <si>
    <t>29/10/2008</t>
  </si>
  <si>
    <t>Phạm Thị Trinh</t>
  </si>
  <si>
    <t>22/06/2008</t>
  </si>
  <si>
    <t>Vũ Quang Trung</t>
  </si>
  <si>
    <t>Lê Văn Tú</t>
  </si>
  <si>
    <t>17/04/2008</t>
  </si>
  <si>
    <t>Nguyễn Minh Tú</t>
  </si>
  <si>
    <t>06/06/2008</t>
  </si>
  <si>
    <t>Nguyễn Thị Cẩm Tú</t>
  </si>
  <si>
    <t>Phan Khánh An</t>
  </si>
  <si>
    <t>Đỗ Ngọc Anh</t>
  </si>
  <si>
    <t>03/07/2008</t>
  </si>
  <si>
    <t>Hoàng Thị Ngọc Ánh</t>
  </si>
  <si>
    <t>Nguyễn Thị Lan Ánh</t>
  </si>
  <si>
    <t>30/08/2008</t>
  </si>
  <si>
    <t>Trần Thị Ngọc Diễm</t>
  </si>
  <si>
    <t>12/05/2008</t>
  </si>
  <si>
    <t>Phạm Thị Ngọc Diệp</t>
  </si>
  <si>
    <t>Đinh Thị Huyền Diệu</t>
  </si>
  <si>
    <t>Lê Thị Hương Dịu</t>
  </si>
  <si>
    <t>24/07/2008</t>
  </si>
  <si>
    <t>Lê Thị Thuỳ Dung</t>
  </si>
  <si>
    <t>Đinh Trần Đăng Dương</t>
  </si>
  <si>
    <t>Đỗ Trần Khánh Dương</t>
  </si>
  <si>
    <t>Bùi Đại Đồng</t>
  </si>
  <si>
    <t>Phạm Thị Quỳnh Giang</t>
  </si>
  <si>
    <t>Nguyễn Trung Hậu</t>
  </si>
  <si>
    <t>25/07/2008</t>
  </si>
  <si>
    <t>Lưu Thị Hiền</t>
  </si>
  <si>
    <t>28/12/2008</t>
  </si>
  <si>
    <t>Phạm Văn Hiếu</t>
  </si>
  <si>
    <t>Cao Thị Thanh Hoa</t>
  </si>
  <si>
    <t>04/07/2008</t>
  </si>
  <si>
    <t>Vũ Thị Hoa</t>
  </si>
  <si>
    <t>Nguyễn Thế Học</t>
  </si>
  <si>
    <t>Trần Thị Bích Hồng</t>
  </si>
  <si>
    <t>11/12/2008</t>
  </si>
  <si>
    <t>Phạm Đức Huy</t>
  </si>
  <si>
    <t>25/05/2008</t>
  </si>
  <si>
    <t>Phạm Văn Huỳnh</t>
  </si>
  <si>
    <t>Vũ Đình Khải</t>
  </si>
  <si>
    <t>27/11/2008</t>
  </si>
  <si>
    <t>Nguyễn Đăng Khoa</t>
  </si>
  <si>
    <t>20/08/2008</t>
  </si>
  <si>
    <t xml:space="preserve">Trần Thị Kim Liên </t>
  </si>
  <si>
    <t>09/03/2008</t>
  </si>
  <si>
    <t>Đỗ Gia Linh</t>
  </si>
  <si>
    <t>Nguyễn Thị Phương Linh</t>
  </si>
  <si>
    <t>09/12/2008</t>
  </si>
  <si>
    <t>Phạm Đoàn Linh Linh</t>
  </si>
  <si>
    <t>Phạm Mai Linh</t>
  </si>
  <si>
    <t>24/10/2008</t>
  </si>
  <si>
    <t>Vũ Thùy Linh</t>
  </si>
  <si>
    <t>18/03/2008</t>
  </si>
  <si>
    <t>Phạm Trà My</t>
  </si>
  <si>
    <t>Lê Phương Nam</t>
  </si>
  <si>
    <t>Trần Đức Nghĩa</t>
  </si>
  <si>
    <t>Lê Thị Khánh Ngọc</t>
  </si>
  <si>
    <t>30/07/2008</t>
  </si>
  <si>
    <t>Phạm Thị Nguyệt</t>
  </si>
  <si>
    <t>Nguyễn Long Nhật</t>
  </si>
  <si>
    <t>19/03/2008</t>
  </si>
  <si>
    <t>Đinh Hà Phương</t>
  </si>
  <si>
    <t>27/03/2008</t>
  </si>
  <si>
    <t>Trần Thị Quỳnh</t>
  </si>
  <si>
    <t>20/07/2008</t>
  </si>
  <si>
    <t>Nguyễn Thị Sen</t>
  </si>
  <si>
    <t>Nguyễn Ngọc Trường Sơn</t>
  </si>
  <si>
    <t>20/11/2008</t>
  </si>
  <si>
    <t>Ninh Văn Sỹ</t>
  </si>
  <si>
    <t>27/05/2008</t>
  </si>
  <si>
    <t>Trần Thị Thanh</t>
  </si>
  <si>
    <t>Đậu Đức Thành</t>
  </si>
  <si>
    <t>Trần Phương Thảo</t>
  </si>
  <si>
    <t>27/12/2008</t>
  </si>
  <si>
    <t>Nguyễn Thị Thu</t>
  </si>
  <si>
    <t>Phạm Thị Lệ Thu</t>
  </si>
  <si>
    <t>Trần Văn Thuỷ</t>
  </si>
  <si>
    <t>Phạm Minh Tiến</t>
  </si>
  <si>
    <t>27/02/2008</t>
  </si>
  <si>
    <t>Nguyễn Phạm Huyền Trang</t>
  </si>
  <si>
    <t>Phạm Trần Kiều Trang</t>
  </si>
  <si>
    <t>Phạm Đức Trọng</t>
  </si>
  <si>
    <t>04/08/2008</t>
  </si>
  <si>
    <t>Trần Xuân Trường</t>
  </si>
  <si>
    <t>06/08/2008</t>
  </si>
  <si>
    <t>Vũ Đức Trường</t>
  </si>
  <si>
    <t>Nguyễn Văn Tuấn</t>
  </si>
  <si>
    <t>Đinh Thị Vân</t>
  </si>
  <si>
    <t>23/07/2008</t>
  </si>
  <si>
    <t>Vũ Thị Vân</t>
  </si>
  <si>
    <t>Nguyễn Thị Như Yến</t>
  </si>
  <si>
    <t>Đỗ Mạnh Dũng</t>
  </si>
  <si>
    <t>Trần Danh Hiệu</t>
  </si>
  <si>
    <t>Hoàng Vĩnh Hưng</t>
  </si>
  <si>
    <t>Đinh Hải Nam</t>
  </si>
  <si>
    <t>18/10/2008</t>
  </si>
  <si>
    <t>Trần Văn Nguyên</t>
  </si>
  <si>
    <t>Vũ Tiến Thành</t>
  </si>
  <si>
    <t>Nguyễn Văn Thuận</t>
  </si>
  <si>
    <t>Phạm Trần Anh Tuấn</t>
  </si>
  <si>
    <t>02/07/2008</t>
  </si>
  <si>
    <t>Nguyễn Hồng Ánh</t>
  </si>
  <si>
    <t>25/06/2008</t>
  </si>
  <si>
    <t>Đỗ Hoàng Hải</t>
  </si>
  <si>
    <t>Đinh Bảo Ngọc</t>
  </si>
  <si>
    <t>Hoàng Thị Kim Thoa</t>
  </si>
  <si>
    <t>Nguyễn Minh Anh</t>
  </si>
  <si>
    <t>16/05/2008</t>
  </si>
  <si>
    <t>Trần Ngọc Duy</t>
  </si>
  <si>
    <t>03/05/2008</t>
  </si>
  <si>
    <t>Lại Thúy Hằng</t>
  </si>
  <si>
    <t>13/01/2008</t>
  </si>
  <si>
    <t>Trần Tuấn Mạnh</t>
  </si>
  <si>
    <t>15/04/2008</t>
  </si>
  <si>
    <t>Trần Văn Tiến</t>
  </si>
  <si>
    <t>Trần Thị Ánh Tuyết</t>
  </si>
  <si>
    <t>10/09/2008</t>
  </si>
  <si>
    <t>Trần Nhật Anh</t>
  </si>
  <si>
    <t>Nguyễn Quốc Cường</t>
  </si>
  <si>
    <t>Phạm Tùng Dương</t>
  </si>
  <si>
    <t>06/05/2008</t>
  </si>
  <si>
    <t>Nguyễn Hương Giang</t>
  </si>
  <si>
    <t>Nguyễn Thanh Hải</t>
  </si>
  <si>
    <t>Phạm Gia Kiệt</t>
  </si>
  <si>
    <t>Trần Tuấn Lâm</t>
  </si>
  <si>
    <t>Lại Thị Khánh Linh</t>
  </si>
  <si>
    <t>29/01/2008</t>
  </si>
  <si>
    <t>Phạm Phương Mai</t>
  </si>
  <si>
    <t>13/12/2008</t>
  </si>
  <si>
    <t>Nguyễn Thị Thúy</t>
  </si>
  <si>
    <t>Vũ Anh Tú</t>
  </si>
  <si>
    <t>20/05/2008</t>
  </si>
  <si>
    <t>Vũ Nhật Thành</t>
  </si>
  <si>
    <t>Bùi Thị Huyền Trang</t>
  </si>
  <si>
    <t>08/09/2008</t>
  </si>
  <si>
    <t>Lê Thị Huyền Trang</t>
  </si>
  <si>
    <t>Đỗ Văn Trường</t>
  </si>
  <si>
    <t>Nguyễn Thị Tuyết</t>
  </si>
  <si>
    <t>Vũ Trọng Văn</t>
  </si>
  <si>
    <t>03/12/2008</t>
  </si>
  <si>
    <t>Nguyễn Anh Tuấn</t>
  </si>
  <si>
    <t>Nguyễn Thị Phương Uyên</t>
  </si>
  <si>
    <t>Phạm Thị Minh Uyên</t>
  </si>
  <si>
    <t>23/05/2008</t>
  </si>
  <si>
    <t>Trần Thị Hà Vi</t>
  </si>
  <si>
    <t>Hoàng Quốc Việt</t>
  </si>
  <si>
    <t>22/05/2008</t>
  </si>
  <si>
    <t>Đinh Thị Hải Yến</t>
  </si>
  <si>
    <t>Nguyễn Thu Yến</t>
  </si>
  <si>
    <t>04/06/2008</t>
  </si>
  <si>
    <t>Vũ Thị Thúy Uyên</t>
  </si>
  <si>
    <t>Lê Thị Mai</t>
  </si>
  <si>
    <t>15/12/2008</t>
  </si>
  <si>
    <t>Nguyễn Viết Xuân</t>
  </si>
  <si>
    <t>100001</t>
  </si>
  <si>
    <t>Bùi Duy Anh</t>
  </si>
  <si>
    <t>01/03/2010</t>
  </si>
  <si>
    <t>10B</t>
  </si>
  <si>
    <t>100002</t>
  </si>
  <si>
    <t>Đinh Đức Anh</t>
  </si>
  <si>
    <t>18/09/2010</t>
  </si>
  <si>
    <t>10A</t>
  </si>
  <si>
    <t>100003</t>
  </si>
  <si>
    <t>Lưu Thị Ngọc Anh</t>
  </si>
  <si>
    <t>02/11/2010</t>
  </si>
  <si>
    <t>10E</t>
  </si>
  <si>
    <t>100004</t>
  </si>
  <si>
    <t>18/02/2010</t>
  </si>
  <si>
    <t>100005</t>
  </si>
  <si>
    <t>Phạm Thị Phương Anh</t>
  </si>
  <si>
    <t>07/01/2010</t>
  </si>
  <si>
    <t>100006</t>
  </si>
  <si>
    <t>Trần Anh</t>
  </si>
  <si>
    <t>10/10/2010</t>
  </si>
  <si>
    <t>100007</t>
  </si>
  <si>
    <t>Trần Hữu Tuấn Anh</t>
  </si>
  <si>
    <t>17/04/2010</t>
  </si>
  <si>
    <t>100008</t>
  </si>
  <si>
    <t>Trần Kiều Anh</t>
  </si>
  <si>
    <t>04/05/2010</t>
  </si>
  <si>
    <t>10G</t>
  </si>
  <si>
    <t>100009</t>
  </si>
  <si>
    <t>Trần Thị Kim Anh</t>
  </si>
  <si>
    <t>20/12/2010</t>
  </si>
  <si>
    <t>100010</t>
  </si>
  <si>
    <t>Vũ Lan Anh</t>
  </si>
  <si>
    <t>15/06/2010</t>
  </si>
  <si>
    <t>100011</t>
  </si>
  <si>
    <t>Vũ Phương Anh</t>
  </si>
  <si>
    <t>14/03/2010</t>
  </si>
  <si>
    <t>100012</t>
  </si>
  <si>
    <t>Vũ Thị Kim Anh</t>
  </si>
  <si>
    <t>12/08/2010</t>
  </si>
  <si>
    <t>100013</t>
  </si>
  <si>
    <t>Phạm Hoàng Bách</t>
  </si>
  <si>
    <t>25/11/2010</t>
  </si>
  <si>
    <t>100014</t>
  </si>
  <si>
    <t>11/10/2010</t>
  </si>
  <si>
    <t>100015</t>
  </si>
  <si>
    <t>Nguyễn Tiến Bình</t>
  </si>
  <si>
    <t>18/04/2010</t>
  </si>
  <si>
    <t>100016</t>
  </si>
  <si>
    <t>Phạm Ngọc Châm</t>
  </si>
  <si>
    <t>15/07/2010</t>
  </si>
  <si>
    <t>100017</t>
  </si>
  <si>
    <t>Vũ Ngọc Châm</t>
  </si>
  <si>
    <t>22/11/2010</t>
  </si>
  <si>
    <t>100018</t>
  </si>
  <si>
    <t>Trần Linh Chi</t>
  </si>
  <si>
    <t>17/12/2010</t>
  </si>
  <si>
    <t>100019</t>
  </si>
  <si>
    <t>Nguyễn Thế Công</t>
  </si>
  <si>
    <t>20/09/2010</t>
  </si>
  <si>
    <t>100020</t>
  </si>
  <si>
    <t>100021</t>
  </si>
  <si>
    <t>Phan Quốc Cường</t>
  </si>
  <si>
    <t>25/12/2010</t>
  </si>
  <si>
    <t>100022</t>
  </si>
  <si>
    <t>Trần Trung Cường</t>
  </si>
  <si>
    <t>03/06/2010</t>
  </si>
  <si>
    <t>100023</t>
  </si>
  <si>
    <t>Bùi Văn Diện</t>
  </si>
  <si>
    <t>21/02/2010</t>
  </si>
  <si>
    <t>100024</t>
  </si>
  <si>
    <t>Vũ Ngọc Diệp</t>
  </si>
  <si>
    <t>24/04/2010</t>
  </si>
  <si>
    <t>100025</t>
  </si>
  <si>
    <t>Nguyễn Hoàng Diệu</t>
  </si>
  <si>
    <t>28/03/2010</t>
  </si>
  <si>
    <t>100026</t>
  </si>
  <si>
    <t>Nguyễn Thị Thùy Dung</t>
  </si>
  <si>
    <t>24/09/2010</t>
  </si>
  <si>
    <t>100027</t>
  </si>
  <si>
    <t>Nguyễn Tấn Dũng</t>
  </si>
  <si>
    <t>07/09/2010</t>
  </si>
  <si>
    <t>100028</t>
  </si>
  <si>
    <t>Trần Lê Quang Dũng</t>
  </si>
  <si>
    <t>22/12/2010</t>
  </si>
  <si>
    <t>100029</t>
  </si>
  <si>
    <t>02/07/2010</t>
  </si>
  <si>
    <t>100030</t>
  </si>
  <si>
    <t>Đào Nhật Duy</t>
  </si>
  <si>
    <t>26/10/2010</t>
  </si>
  <si>
    <t>100031</t>
  </si>
  <si>
    <t>Phạm Khánh Duy</t>
  </si>
  <si>
    <t>21/12/2010</t>
  </si>
  <si>
    <t>100032</t>
  </si>
  <si>
    <t>Trần Bảo Duy</t>
  </si>
  <si>
    <t>27/10/2010</t>
  </si>
  <si>
    <t>100033</t>
  </si>
  <si>
    <t>Nguyễn Thái Dương</t>
  </si>
  <si>
    <t>26/09/2010</t>
  </si>
  <si>
    <t>100034</t>
  </si>
  <si>
    <t>Đinh Hoàng Đạo</t>
  </si>
  <si>
    <t>15/04/2010</t>
  </si>
  <si>
    <t>100035</t>
  </si>
  <si>
    <t>Đoàn Vũ Tiến Đạt</t>
  </si>
  <si>
    <t>03/05/2010</t>
  </si>
  <si>
    <t>100036</t>
  </si>
  <si>
    <t>Đỗ Thành Đạt</t>
  </si>
  <si>
    <t>12/02/2010</t>
  </si>
  <si>
    <t>100037</t>
  </si>
  <si>
    <t>Nguyễn Hải Đăng</t>
  </si>
  <si>
    <t>30/10/2010</t>
  </si>
  <si>
    <t>100038</t>
  </si>
  <si>
    <t>Phạm Văn Đệ</t>
  </si>
  <si>
    <t>02/10/2010</t>
  </si>
  <si>
    <t>100039</t>
  </si>
  <si>
    <t>Lê Anh Đức</t>
  </si>
  <si>
    <t>26/06/2010</t>
  </si>
  <si>
    <t>100040</t>
  </si>
  <si>
    <t>Nguyễn Hoài Đức</t>
  </si>
  <si>
    <t>01/01/2010</t>
  </si>
  <si>
    <t>100041</t>
  </si>
  <si>
    <t>Nguyễn Minh Đức</t>
  </si>
  <si>
    <t>22/07/2010</t>
  </si>
  <si>
    <t>100042</t>
  </si>
  <si>
    <t>13/09/2010</t>
  </si>
  <si>
    <t>100043</t>
  </si>
  <si>
    <t>Trần Thị Thanh Hà</t>
  </si>
  <si>
    <t>08/02/2010</t>
  </si>
  <si>
    <t>100044</t>
  </si>
  <si>
    <t>Nguyễn Thành Hải</t>
  </si>
  <si>
    <t>24/01/2010</t>
  </si>
  <si>
    <t>100045</t>
  </si>
  <si>
    <t>Vũ Minh Hải</t>
  </si>
  <si>
    <t>21/01/2010</t>
  </si>
  <si>
    <t>100046</t>
  </si>
  <si>
    <t>05/03/2010</t>
  </si>
  <si>
    <t>100047</t>
  </si>
  <si>
    <t>Phan Thị Ánh Hằng</t>
  </si>
  <si>
    <t>29/01/2010</t>
  </si>
  <si>
    <t>100048</t>
  </si>
  <si>
    <t>Nguyễn Đức Hậu</t>
  </si>
  <si>
    <t>100049</t>
  </si>
  <si>
    <t>Nguyễn Thị Hiên</t>
  </si>
  <si>
    <t>100050</t>
  </si>
  <si>
    <t>Phạm Trần Xuân Hiệp</t>
  </si>
  <si>
    <t>100051</t>
  </si>
  <si>
    <t>Nguyễn Đức Hiếu</t>
  </si>
  <si>
    <t>12/01/2010</t>
  </si>
  <si>
    <t>100052</t>
  </si>
  <si>
    <t>Phan Xuân Hiếu</t>
  </si>
  <si>
    <t>25/05/2010</t>
  </si>
  <si>
    <t>100053</t>
  </si>
  <si>
    <t>Trần Minh Hiếu</t>
  </si>
  <si>
    <t>09/03/2010</t>
  </si>
  <si>
    <t>100054</t>
  </si>
  <si>
    <t>Trần Trung Hiếu</t>
  </si>
  <si>
    <t>13/01/2010</t>
  </si>
  <si>
    <t>100055</t>
  </si>
  <si>
    <t>Vũ Trí Hiếu</t>
  </si>
  <si>
    <t>25/10/2010</t>
  </si>
  <si>
    <t>100056</t>
  </si>
  <si>
    <t>Bùi Huy Hoàng</t>
  </si>
  <si>
    <t>17/07/2010</t>
  </si>
  <si>
    <t>100057</t>
  </si>
  <si>
    <t>Bùi Thái Hoàng</t>
  </si>
  <si>
    <t>19/02/2010</t>
  </si>
  <si>
    <t>100058</t>
  </si>
  <si>
    <t>Đồng Trần Việt Hoàng</t>
  </si>
  <si>
    <t>19/05/2010</t>
  </si>
  <si>
    <t>100059</t>
  </si>
  <si>
    <t>Vũ Huy Hoàng</t>
  </si>
  <si>
    <t>24/02/2010</t>
  </si>
  <si>
    <t>100060</t>
  </si>
  <si>
    <t>Phạm Thị Ánh Hồng</t>
  </si>
  <si>
    <t>20/10/2010</t>
  </si>
  <si>
    <t>100061</t>
  </si>
  <si>
    <t>Nguyễn Quang Hợp</t>
  </si>
  <si>
    <t>06/02/2010</t>
  </si>
  <si>
    <t>100062</t>
  </si>
  <si>
    <t>Nguyễn Việt Hùng</t>
  </si>
  <si>
    <t>19/12/2010</t>
  </si>
  <si>
    <t>100063</t>
  </si>
  <si>
    <t>Đỗ Quốc Huy</t>
  </si>
  <si>
    <t>17/01/2010</t>
  </si>
  <si>
    <t>100064</t>
  </si>
  <si>
    <t>09/06/2010</t>
  </si>
  <si>
    <t>100065</t>
  </si>
  <si>
    <t>Nguyễn Văn Vĩnh Huy</t>
  </si>
  <si>
    <t>23/07/2010</t>
  </si>
  <si>
    <t>100066</t>
  </si>
  <si>
    <t>Trần Lương Gia Huy</t>
  </si>
  <si>
    <t>16/09/2010</t>
  </si>
  <si>
    <t>100067</t>
  </si>
  <si>
    <t>Phan Thu Huyền</t>
  </si>
  <si>
    <t>100068</t>
  </si>
  <si>
    <t>Phan Hải Hưng</t>
  </si>
  <si>
    <t>15/03/2010</t>
  </si>
  <si>
    <t>100069</t>
  </si>
  <si>
    <t>Trần Tuấn Hưng</t>
  </si>
  <si>
    <t>07/07/2010</t>
  </si>
  <si>
    <t>100070</t>
  </si>
  <si>
    <t>Trần Minh Hưởng</t>
  </si>
  <si>
    <t>27/09/2010</t>
  </si>
  <si>
    <t>100071</t>
  </si>
  <si>
    <t>Hà Phạm Khánh</t>
  </si>
  <si>
    <t>23/08/2010</t>
  </si>
  <si>
    <t>100072</t>
  </si>
  <si>
    <t>Nguyễn Thị Kim Khánh</t>
  </si>
  <si>
    <t>25/01/2010</t>
  </si>
  <si>
    <t>100073</t>
  </si>
  <si>
    <t>Nguyễn Trần Gia Khánh</t>
  </si>
  <si>
    <t>02/06/2010</t>
  </si>
  <si>
    <t>100074</t>
  </si>
  <si>
    <t>Trần Quỳnh Khánh</t>
  </si>
  <si>
    <t>26/04/2010</t>
  </si>
  <si>
    <t>100075</t>
  </si>
  <si>
    <t>Vũ Duy Khánh</t>
  </si>
  <si>
    <t>100076</t>
  </si>
  <si>
    <t>Đào Đoàn Minh Khoa</t>
  </si>
  <si>
    <t>10/04/2010</t>
  </si>
  <si>
    <t>100077</t>
  </si>
  <si>
    <t>Vũ Đăng Khoa</t>
  </si>
  <si>
    <t>06/07/2010</t>
  </si>
  <si>
    <t>100078</t>
  </si>
  <si>
    <t>Nguyễn Anh Khôi</t>
  </si>
  <si>
    <t>100079</t>
  </si>
  <si>
    <t>Vũ Đăng Khôi</t>
  </si>
  <si>
    <t>01/10/2010</t>
  </si>
  <si>
    <t>100080</t>
  </si>
  <si>
    <t>100081</t>
  </si>
  <si>
    <t>Phạm Hoàng Thiên Kim</t>
  </si>
  <si>
    <t>13/02/2010</t>
  </si>
  <si>
    <t>100082</t>
  </si>
  <si>
    <t>Nguyễn Ngọc Lan</t>
  </si>
  <si>
    <t>15/12/2010</t>
  </si>
  <si>
    <t>100083</t>
  </si>
  <si>
    <t>08/06/2010</t>
  </si>
  <si>
    <t>100084</t>
  </si>
  <si>
    <t>Phạm Đoàn Khánh Li</t>
  </si>
  <si>
    <t>07/11/2010</t>
  </si>
  <si>
    <t>100085</t>
  </si>
  <si>
    <t>Hoàng Bảo Linh</t>
  </si>
  <si>
    <t>03/12/2010</t>
  </si>
  <si>
    <t>100086</t>
  </si>
  <si>
    <t>Mai Phương Linh</t>
  </si>
  <si>
    <t>100087</t>
  </si>
  <si>
    <t>Nguyễn Chí Linh</t>
  </si>
  <si>
    <t>08/11/2010</t>
  </si>
  <si>
    <t>100088</t>
  </si>
  <si>
    <t>Nguyễn Thị Khánh Linh</t>
  </si>
  <si>
    <t>100089</t>
  </si>
  <si>
    <t>19/08/2010</t>
  </si>
  <si>
    <t>100090</t>
  </si>
  <si>
    <t>02/01/2010</t>
  </si>
  <si>
    <t>100091</t>
  </si>
  <si>
    <t>Nguyễn Quang Long</t>
  </si>
  <si>
    <t>100092</t>
  </si>
  <si>
    <t>Phạm Thành Long</t>
  </si>
  <si>
    <t>11/11/2010</t>
  </si>
  <si>
    <t>100093</t>
  </si>
  <si>
    <t>Phạm Ánh Ly</t>
  </si>
  <si>
    <t>03/09/2010</t>
  </si>
  <si>
    <t>100094</t>
  </si>
  <si>
    <t>09/01/2010</t>
  </si>
  <si>
    <t>100095</t>
  </si>
  <si>
    <t>Đinh Quang Minh</t>
  </si>
  <si>
    <t>100096</t>
  </si>
  <si>
    <t>Nguyễn Đức Minh</t>
  </si>
  <si>
    <t>100097</t>
  </si>
  <si>
    <t>Nguyễn Tuấn Minh</t>
  </si>
  <si>
    <t>03/02/2010</t>
  </si>
  <si>
    <t>100098</t>
  </si>
  <si>
    <t>12/12/2010</t>
  </si>
  <si>
    <t>100099</t>
  </si>
  <si>
    <t>Trần Khánh Minh</t>
  </si>
  <si>
    <t>11/04/2010</t>
  </si>
  <si>
    <t>100100</t>
  </si>
  <si>
    <t>Trần Ngọc Minh</t>
  </si>
  <si>
    <t>10/06/2010</t>
  </si>
  <si>
    <t>100101</t>
  </si>
  <si>
    <t>Trần Nhật Minh</t>
  </si>
  <si>
    <t>03/01/2010</t>
  </si>
  <si>
    <t>100102</t>
  </si>
  <si>
    <t>Hoàng Thị Trà My</t>
  </si>
  <si>
    <t>29/09/2010</t>
  </si>
  <si>
    <t>100103</t>
  </si>
  <si>
    <t>30/07/2010</t>
  </si>
  <si>
    <t>100104</t>
  </si>
  <si>
    <t>Đinh Đoàn Nhật Nam</t>
  </si>
  <si>
    <t>100105</t>
  </si>
  <si>
    <t>Phạm Văn Nam</t>
  </si>
  <si>
    <t>100106</t>
  </si>
  <si>
    <t>Nguyễn Nguyệt Nga</t>
  </si>
  <si>
    <t>17/06/2010</t>
  </si>
  <si>
    <t>100107</t>
  </si>
  <si>
    <t>Nguyễn Thị Thúy Nga</t>
  </si>
  <si>
    <t>100108</t>
  </si>
  <si>
    <t>Nguyễn Phương Ngân</t>
  </si>
  <si>
    <t>100109</t>
  </si>
  <si>
    <t>Vũ Hồng Ngân</t>
  </si>
  <si>
    <t>100110</t>
  </si>
  <si>
    <t>Vũ Thị Tuyết Ngân</t>
  </si>
  <si>
    <t>30/04/2010</t>
  </si>
  <si>
    <t>100111</t>
  </si>
  <si>
    <t>Nguyễn Đức Nghĩa</t>
  </si>
  <si>
    <t>21/03/2010</t>
  </si>
  <si>
    <t>100112</t>
  </si>
  <si>
    <t>Phùng Quang Nghĩa</t>
  </si>
  <si>
    <t>31/05/2010</t>
  </si>
  <si>
    <t>100113</t>
  </si>
  <si>
    <t>Trần Nguyễn Khôi Nguyên</t>
  </si>
  <si>
    <t>09/11/2010</t>
  </si>
  <si>
    <t>100114</t>
  </si>
  <si>
    <t>Lê Minh Nhật</t>
  </si>
  <si>
    <t>100115</t>
  </si>
  <si>
    <t>Nguyễn Thanh Nhật</t>
  </si>
  <si>
    <t>05/01/2010</t>
  </si>
  <si>
    <t>100116</t>
  </si>
  <si>
    <t>Đào Thị Yến Nhi</t>
  </si>
  <si>
    <t>19/03/2010</t>
  </si>
  <si>
    <t>100117</t>
  </si>
  <si>
    <t>Nguyễn Phạm Đông Nhi</t>
  </si>
  <si>
    <t>08/08/2010</t>
  </si>
  <si>
    <t>100118</t>
  </si>
  <si>
    <t>Vũ Thị Yến Nhi</t>
  </si>
  <si>
    <t>08/07/2010</t>
  </si>
  <si>
    <t>100119</t>
  </si>
  <si>
    <t>Nguyễn Hữu Thanh Ninh</t>
  </si>
  <si>
    <t>18/08/2010</t>
  </si>
  <si>
    <t>100120</t>
  </si>
  <si>
    <t>Vũ Tấn Phát</t>
  </si>
  <si>
    <t>100121</t>
  </si>
  <si>
    <t>Ngô Minh Phong</t>
  </si>
  <si>
    <t>18/10/2010</t>
  </si>
  <si>
    <t>100122</t>
  </si>
  <si>
    <t>Trần Lê Hồng Phong</t>
  </si>
  <si>
    <t>29/03/2010</t>
  </si>
  <si>
    <t>100123</t>
  </si>
  <si>
    <t>Chu Hồng Phúc</t>
  </si>
  <si>
    <t>100124</t>
  </si>
  <si>
    <t>Nguyễn Mai Phương</t>
  </si>
  <si>
    <t>15/01/2010</t>
  </si>
  <si>
    <t>100125</t>
  </si>
  <si>
    <t>Nguyễn Thu Phương</t>
  </si>
  <si>
    <t>08/12/2010</t>
  </si>
  <si>
    <t>100126</t>
  </si>
  <si>
    <t>Phạm Thảo Phương</t>
  </si>
  <si>
    <t>100127</t>
  </si>
  <si>
    <t>Nguyễn Thiện Quang</t>
  </si>
  <si>
    <t>100128</t>
  </si>
  <si>
    <t>Đoàn Đỗ Trung Quân</t>
  </si>
  <si>
    <t>01/09/2010</t>
  </si>
  <si>
    <t>100129</t>
  </si>
  <si>
    <t>11/01/2010</t>
  </si>
  <si>
    <t>100130</t>
  </si>
  <si>
    <t>Vũ Đình Quân</t>
  </si>
  <si>
    <t>19/11/2010</t>
  </si>
  <si>
    <t>100131</t>
  </si>
  <si>
    <t>Vũ Phú Quý</t>
  </si>
  <si>
    <t>06/12/2010</t>
  </si>
  <si>
    <t>100132</t>
  </si>
  <si>
    <t>Nguyễn Thị Diễm Quỳnh</t>
  </si>
  <si>
    <t>05/11/2010</t>
  </si>
  <si>
    <t>100133</t>
  </si>
  <si>
    <t>Nguyễn Vũ Như Quỳnh</t>
  </si>
  <si>
    <t>08/05/2010</t>
  </si>
  <si>
    <t>100134</t>
  </si>
  <si>
    <t>27/03/2010</t>
  </si>
  <si>
    <t>100135</t>
  </si>
  <si>
    <t>Trần Hoàng Quốc Thái</t>
  </si>
  <si>
    <t>10/02/2010</t>
  </si>
  <si>
    <t>100136</t>
  </si>
  <si>
    <t>Nguyễn Xuân Thành</t>
  </si>
  <si>
    <t>18/06/2010</t>
  </si>
  <si>
    <t>100137</t>
  </si>
  <si>
    <t>Đinh Quang Thắng</t>
  </si>
  <si>
    <t>100138</t>
  </si>
  <si>
    <t>Lại Mạnh Thắng</t>
  </si>
  <si>
    <t>100139</t>
  </si>
  <si>
    <t>Phạm Xuân Thắng</t>
  </si>
  <si>
    <t>100140</t>
  </si>
  <si>
    <t>Phạm Văn Thiện</t>
  </si>
  <si>
    <t>27/01/2010</t>
  </si>
  <si>
    <t>100141</t>
  </si>
  <si>
    <t>Nguyễn Thị Bảo Thu</t>
  </si>
  <si>
    <t>12/06/2010</t>
  </si>
  <si>
    <t>100142</t>
  </si>
  <si>
    <t>Đinh Quang Thuận</t>
  </si>
  <si>
    <t>24/08/2010</t>
  </si>
  <si>
    <t>100143</t>
  </si>
  <si>
    <t>Nguyễn Văn Thuỷ</t>
  </si>
  <si>
    <t>100145</t>
  </si>
  <si>
    <t>Nguyễn Anh Thư</t>
  </si>
  <si>
    <t>100146</t>
  </si>
  <si>
    <t>Phạm Anh Thư</t>
  </si>
  <si>
    <t>20/02/2010</t>
  </si>
  <si>
    <t>100147</t>
  </si>
  <si>
    <t>01/04/2010</t>
  </si>
  <si>
    <t>100148</t>
  </si>
  <si>
    <t>Nguyễn Thị Thương Thương</t>
  </si>
  <si>
    <t>25/02/2010</t>
  </si>
  <si>
    <t>100149</t>
  </si>
  <si>
    <t>Phạm Thị Ngân Thương</t>
  </si>
  <si>
    <t>100150</t>
  </si>
  <si>
    <t>Phạm Mạnh Tiến</t>
  </si>
  <si>
    <t>26/02/2010</t>
  </si>
  <si>
    <t>100151</t>
  </si>
  <si>
    <t>Hồ Thị Huyền Trang</t>
  </si>
  <si>
    <t>23/12/2010</t>
  </si>
  <si>
    <t>100152</t>
  </si>
  <si>
    <t>Nguyễn Huyền Trang</t>
  </si>
  <si>
    <t>09/12/2010</t>
  </si>
  <si>
    <t>100153</t>
  </si>
  <si>
    <t>Trần Thị Thùy Trang</t>
  </si>
  <si>
    <t>18/01/2010</t>
  </si>
  <si>
    <t>100154</t>
  </si>
  <si>
    <t>Nguyễn Huyền Trâm</t>
  </si>
  <si>
    <t>10/01/2010</t>
  </si>
  <si>
    <t>100155</t>
  </si>
  <si>
    <t>Nguyễn Thùy Trinh</t>
  </si>
  <si>
    <t>14/06/2010</t>
  </si>
  <si>
    <t>100156</t>
  </si>
  <si>
    <t>Vũ Thanh Trúc</t>
  </si>
  <si>
    <t>08/01/2010</t>
  </si>
  <si>
    <t>100157</t>
  </si>
  <si>
    <t>Nguyễn Hoàng Nhật Trường</t>
  </si>
  <si>
    <t>100158</t>
  </si>
  <si>
    <t>100159</t>
  </si>
  <si>
    <t>Phan Mạnh Trường</t>
  </si>
  <si>
    <t>100160</t>
  </si>
  <si>
    <t>15/09/2010</t>
  </si>
  <si>
    <t>100161</t>
  </si>
  <si>
    <t>10/11/2010</t>
  </si>
  <si>
    <t>100162</t>
  </si>
  <si>
    <t>Cao Thái Tú</t>
  </si>
  <si>
    <t>100163</t>
  </si>
  <si>
    <t>Nguyễn Anh Tú</t>
  </si>
  <si>
    <t>100164</t>
  </si>
  <si>
    <t>Trần Anh Tuấn</t>
  </si>
  <si>
    <t>11/06/2010</t>
  </si>
  <si>
    <t>100165</t>
  </si>
  <si>
    <t>Vũ Anh Tuấn</t>
  </si>
  <si>
    <t>08/04/2010</t>
  </si>
  <si>
    <t>100166</t>
  </si>
  <si>
    <t>Vũ Mạnh Tuấn</t>
  </si>
  <si>
    <t>12/04/2010</t>
  </si>
  <si>
    <t>100167</t>
  </si>
  <si>
    <t>Lại Thị Ánh Tuyết</t>
  </si>
  <si>
    <t>02/04/2010</t>
  </si>
  <si>
    <t>100168</t>
  </si>
  <si>
    <t>Trần Nguyễn Ánh Tuyết</t>
  </si>
  <si>
    <t>100169</t>
  </si>
  <si>
    <t>Phạm Phương Tường Vi</t>
  </si>
  <si>
    <t>06/03/2010</t>
  </si>
  <si>
    <t>100170</t>
  </si>
  <si>
    <t>Phan Quốc Việt</t>
  </si>
  <si>
    <t>17/09/2010</t>
  </si>
  <si>
    <t>100171</t>
  </si>
  <si>
    <t>Trần Minh Vũ</t>
  </si>
  <si>
    <t>09/02/2010</t>
  </si>
  <si>
    <t>100172</t>
  </si>
  <si>
    <t>Trần Chí Vỹ</t>
  </si>
  <si>
    <t>22/03/2010</t>
  </si>
  <si>
    <t>100173</t>
  </si>
  <si>
    <t>Trần Thiên Vỹ</t>
  </si>
  <si>
    <t>21/05/2010</t>
  </si>
  <si>
    <t>100174</t>
  </si>
  <si>
    <t>Nguyễn Văn Yên</t>
  </si>
  <si>
    <t>100175</t>
  </si>
  <si>
    <t>Lương Thị Hải Yến</t>
  </si>
  <si>
    <t>100176</t>
  </si>
  <si>
    <t>Trần Văn An</t>
  </si>
  <si>
    <t>26/01/2010</t>
  </si>
  <si>
    <t>10C</t>
  </si>
  <si>
    <t>100177</t>
  </si>
  <si>
    <t>Cù Ngọc Phương Anh</t>
  </si>
  <si>
    <t>06/09/2010</t>
  </si>
  <si>
    <t>10D</t>
  </si>
  <si>
    <t>100178</t>
  </si>
  <si>
    <t>Lê Thị Vân Anh</t>
  </si>
  <si>
    <t>18/11/2010</t>
  </si>
  <si>
    <t>100179</t>
  </si>
  <si>
    <t>Mai Trần Tuấn Anh</t>
  </si>
  <si>
    <t>10M</t>
  </si>
  <si>
    <t>100180</t>
  </si>
  <si>
    <t>Nguyễn Ngọc Trâm Anh</t>
  </si>
  <si>
    <t>100181</t>
  </si>
  <si>
    <t>27/05/2010</t>
  </si>
  <si>
    <t>100182</t>
  </si>
  <si>
    <t>Phan Nguyễn Phương Anh</t>
  </si>
  <si>
    <t>100183</t>
  </si>
  <si>
    <t>22/06/2010</t>
  </si>
  <si>
    <t>100184</t>
  </si>
  <si>
    <t>Trần Thị Ngọc Anh</t>
  </si>
  <si>
    <t>100185</t>
  </si>
  <si>
    <t>Trần Thị Phương Anh</t>
  </si>
  <si>
    <t>100186</t>
  </si>
  <si>
    <t>Trần Vân Anh</t>
  </si>
  <si>
    <t>13/10/2010</t>
  </si>
  <si>
    <t>100187</t>
  </si>
  <si>
    <t>Vũ Hoàng Anh</t>
  </si>
  <si>
    <t>14/11/2010</t>
  </si>
  <si>
    <t>100188</t>
  </si>
  <si>
    <t>Nguyễn Ngọc Ánh</t>
  </si>
  <si>
    <t>100189</t>
  </si>
  <si>
    <t>Nguyễn Thị Ngọc Ánh</t>
  </si>
  <si>
    <t>02/03/2010</t>
  </si>
  <si>
    <t>100190</t>
  </si>
  <si>
    <t>100191</t>
  </si>
  <si>
    <t>Vũ Thị Ngọc Ánh</t>
  </si>
  <si>
    <t>100192</t>
  </si>
  <si>
    <t>Phạm Gia Bảo</t>
  </si>
  <si>
    <t>100193</t>
  </si>
  <si>
    <t>Đỗ Minh Bắc</t>
  </si>
  <si>
    <t>25/07/2010</t>
  </si>
  <si>
    <t>100194</t>
  </si>
  <si>
    <t>Vũ Như Bình</t>
  </si>
  <si>
    <t>28/11/2010</t>
  </si>
  <si>
    <t>100195</t>
  </si>
  <si>
    <t>Nguyễn Bùi Bảo Châm</t>
  </si>
  <si>
    <t>23/10/2010</t>
  </si>
  <si>
    <t>100196</t>
  </si>
  <si>
    <t>Phạm Thị Ngọc Châm</t>
  </si>
  <si>
    <t>19/10/2010</t>
  </si>
  <si>
    <t>100197</t>
  </si>
  <si>
    <t>Trần Bảo Châu</t>
  </si>
  <si>
    <t>100198</t>
  </si>
  <si>
    <t>Phạm Minh Chí</t>
  </si>
  <si>
    <t>100199</t>
  </si>
  <si>
    <t>Nguyễn Thị Ngọc Diệp</t>
  </si>
  <si>
    <t>26/07/2010</t>
  </si>
  <si>
    <t>100200</t>
  </si>
  <si>
    <t>Phạm Trí Dũng</t>
  </si>
  <si>
    <t>100201</t>
  </si>
  <si>
    <t>Nguyễn Khương Duy</t>
  </si>
  <si>
    <t>16/01/2010</t>
  </si>
  <si>
    <t>100202</t>
  </si>
  <si>
    <t>100203</t>
  </si>
  <si>
    <t>Nguyễn Thị Thuỳ Dương</t>
  </si>
  <si>
    <t>03/07/2010</t>
  </si>
  <si>
    <t>100204</t>
  </si>
  <si>
    <t>Vũ Linh Đan</t>
  </si>
  <si>
    <t>02/12/2010</t>
  </si>
  <si>
    <t>100205</t>
  </si>
  <si>
    <t>Phạm Thế Đạt</t>
  </si>
  <si>
    <t>24/10/2010</t>
  </si>
  <si>
    <t>100206</t>
  </si>
  <si>
    <t>Nguyễn Trung Đông</t>
  </si>
  <si>
    <t>31/07/2010</t>
  </si>
  <si>
    <t>100207</t>
  </si>
  <si>
    <t>29/08/2010</t>
  </si>
  <si>
    <t>100208</t>
  </si>
  <si>
    <t>Phan Huỳnh Đức</t>
  </si>
  <si>
    <t>23/01/2010</t>
  </si>
  <si>
    <t>100209</t>
  </si>
  <si>
    <t>Trần Minh Đức</t>
  </si>
  <si>
    <t>100210</t>
  </si>
  <si>
    <t>Vũ Hương Giang</t>
  </si>
  <si>
    <t>31/08/2010</t>
  </si>
  <si>
    <t>100211</t>
  </si>
  <si>
    <t>Nguyễn Ngân Hà</t>
  </si>
  <si>
    <t>100212</t>
  </si>
  <si>
    <t>Nguyễn Ngọc Hà</t>
  </si>
  <si>
    <t>13/11/2010</t>
  </si>
  <si>
    <t>100213</t>
  </si>
  <si>
    <t>Nguyễn Hoàng Hải</t>
  </si>
  <si>
    <t>100214</t>
  </si>
  <si>
    <t>Phạm Trần Đức Hải</t>
  </si>
  <si>
    <t>13/05/2010</t>
  </si>
  <si>
    <t>100215</t>
  </si>
  <si>
    <t>Vũ Thị Mỹ Hạnh</t>
  </si>
  <si>
    <t>06/01/2010</t>
  </si>
  <si>
    <t>100216</t>
  </si>
  <si>
    <t>Nguyễn Thị Hằng</t>
  </si>
  <si>
    <t>100217</t>
  </si>
  <si>
    <t>09/04/2010</t>
  </si>
  <si>
    <t>100218</t>
  </si>
  <si>
    <t>Nguyễn Thị Việt Hằng</t>
  </si>
  <si>
    <t>11/05/2010</t>
  </si>
  <si>
    <t>100219</t>
  </si>
  <si>
    <t>Trần Thị Hằng</t>
  </si>
  <si>
    <t>01/11/2010</t>
  </si>
  <si>
    <t>100220</t>
  </si>
  <si>
    <t>Đoàn Trung Hiếu</t>
  </si>
  <si>
    <t>100221</t>
  </si>
  <si>
    <t>Nguyễn Phi Hoàng</t>
  </si>
  <si>
    <t>03/03/2010</t>
  </si>
  <si>
    <t>100222</t>
  </si>
  <si>
    <t>100223</t>
  </si>
  <si>
    <t>Đinh Tuấn Hùng</t>
  </si>
  <si>
    <t>04/04/2010</t>
  </si>
  <si>
    <t>100224</t>
  </si>
  <si>
    <t>Đỗ Mạnh Hùng</t>
  </si>
  <si>
    <t>02/02/2010</t>
  </si>
  <si>
    <t>100225</t>
  </si>
  <si>
    <t>Phạm Duy Hùng</t>
  </si>
  <si>
    <t>15/08/2010</t>
  </si>
  <si>
    <t>100226</t>
  </si>
  <si>
    <t>Phạm Lâm Hùng</t>
  </si>
  <si>
    <t>28/10/2010</t>
  </si>
  <si>
    <t>100227</t>
  </si>
  <si>
    <t>Nguyễn Chí Huy</t>
  </si>
  <si>
    <t>30/06/2010</t>
  </si>
  <si>
    <t>100228</t>
  </si>
  <si>
    <t>Trần Thị Kim Hương</t>
  </si>
  <si>
    <t>14/12/2010</t>
  </si>
  <si>
    <t>100229</t>
  </si>
  <si>
    <t>Vũ Bảo Khanh</t>
  </si>
  <si>
    <t>100230</t>
  </si>
  <si>
    <t>Nguyễn Ngọc Khánh</t>
  </si>
  <si>
    <t>19/09/2010</t>
  </si>
  <si>
    <t>100231</t>
  </si>
  <si>
    <t>Trịnh Quốc Khánh</t>
  </si>
  <si>
    <t>02/09/2010</t>
  </si>
  <si>
    <t>100232</t>
  </si>
  <si>
    <t>Phạm Đoan Kiều</t>
  </si>
  <si>
    <t>100233</t>
  </si>
  <si>
    <t>Nguyễn Thị Thuý Lan</t>
  </si>
  <si>
    <t>100234</t>
  </si>
  <si>
    <t>Vũ Duy Lâm</t>
  </si>
  <si>
    <t>17/11/2010</t>
  </si>
  <si>
    <t>100235</t>
  </si>
  <si>
    <t>Nguyễn Thị Mỹ Lệ</t>
  </si>
  <si>
    <t>100236</t>
  </si>
  <si>
    <t>Lê Phan Thùy Linh</t>
  </si>
  <si>
    <t>100237</t>
  </si>
  <si>
    <t>Nguyễn Hà Linh</t>
  </si>
  <si>
    <t>100238</t>
  </si>
  <si>
    <t>Nguyễn Hoa Linh</t>
  </si>
  <si>
    <t>100239</t>
  </si>
  <si>
    <t>Nguyễn Khánh Linh</t>
  </si>
  <si>
    <t>100240</t>
  </si>
  <si>
    <t>Phạm Thị Khánh Linh</t>
  </si>
  <si>
    <t>100241</t>
  </si>
  <si>
    <t>20/01/2010</t>
  </si>
  <si>
    <t>100242</t>
  </si>
  <si>
    <t>Trịnh Xuân Lộc</t>
  </si>
  <si>
    <t>100243</t>
  </si>
  <si>
    <t>Nguyễn Thảo My</t>
  </si>
  <si>
    <t>09/09/2010</t>
  </si>
  <si>
    <t>100244</t>
  </si>
  <si>
    <t>24/05/2010</t>
  </si>
  <si>
    <t>100245</t>
  </si>
  <si>
    <t>Trần Lê Diễm My</t>
  </si>
  <si>
    <t>14/10/2010</t>
  </si>
  <si>
    <t>100246</t>
  </si>
  <si>
    <t>Trần Trà My</t>
  </si>
  <si>
    <t>100247</t>
  </si>
  <si>
    <t>Phạm Thành Nam</t>
  </si>
  <si>
    <t>16/04/2010</t>
  </si>
  <si>
    <t>100248</t>
  </si>
  <si>
    <t>Trần Phương Nam</t>
  </si>
  <si>
    <t>100249</t>
  </si>
  <si>
    <t>Đàm Ngọc Phương Ngân</t>
  </si>
  <si>
    <t>100250</t>
  </si>
  <si>
    <t>Hoàng Bảo Ngân</t>
  </si>
  <si>
    <t>100251</t>
  </si>
  <si>
    <t>Phan Hoàng Ngân</t>
  </si>
  <si>
    <t>22/01/2010</t>
  </si>
  <si>
    <t>100252</t>
  </si>
  <si>
    <t>Vũ Thị Hoàng Ngân</t>
  </si>
  <si>
    <t>12/10/2010</t>
  </si>
  <si>
    <t>100253</t>
  </si>
  <si>
    <t>Đinh Hồng Ngọc</t>
  </si>
  <si>
    <t>24/11/2010</t>
  </si>
  <si>
    <t>100254</t>
  </si>
  <si>
    <t>Nguyễn Bích Ngọc</t>
  </si>
  <si>
    <t>06/10/2010</t>
  </si>
  <si>
    <t>100255</t>
  </si>
  <si>
    <t>Nguyễn Thị Bảo Ngọc</t>
  </si>
  <si>
    <t>100256</t>
  </si>
  <si>
    <t>Nguyễn Thị Minh Ngọc</t>
  </si>
  <si>
    <t>100257</t>
  </si>
  <si>
    <t>Trần Hoàng Bích Ngọc</t>
  </si>
  <si>
    <t>100258</t>
  </si>
  <si>
    <t>Vũ Bảo Ngọc</t>
  </si>
  <si>
    <t>28/07/2010</t>
  </si>
  <si>
    <t>100259</t>
  </si>
  <si>
    <t>Trần Anh Nguyên</t>
  </si>
  <si>
    <t>100260</t>
  </si>
  <si>
    <t>Đỗ Yến Nhi</t>
  </si>
  <si>
    <t>31/10/2010</t>
  </si>
  <si>
    <t>100261</t>
  </si>
  <si>
    <t>Phạm Nguyễn Yến Nhi</t>
  </si>
  <si>
    <t>100262</t>
  </si>
  <si>
    <t>100263</t>
  </si>
  <si>
    <t>100264</t>
  </si>
  <si>
    <t>Vũ Ngọc Oanh</t>
  </si>
  <si>
    <t>100265</t>
  </si>
  <si>
    <t>Hoàng Diệp Phương</t>
  </si>
  <si>
    <t>100266</t>
  </si>
  <si>
    <t>11/02/2010</t>
  </si>
  <si>
    <t>100267</t>
  </si>
  <si>
    <t>Đỗ Vinh Quang</t>
  </si>
  <si>
    <t>15/02/2010</t>
  </si>
  <si>
    <t>100268</t>
  </si>
  <si>
    <t>Nguyễn Thị Hồng Quyên</t>
  </si>
  <si>
    <t>100269</t>
  </si>
  <si>
    <t>Trần Thị Ánh Sao</t>
  </si>
  <si>
    <t>07/08/2010</t>
  </si>
  <si>
    <t>100270</t>
  </si>
  <si>
    <t>Trần Bảo Thái</t>
  </si>
  <si>
    <t>100271</t>
  </si>
  <si>
    <t>Bùi Đức Thành</t>
  </si>
  <si>
    <t>26/11/2010</t>
  </si>
  <si>
    <t>100272</t>
  </si>
  <si>
    <t>Lương Quang Thiện</t>
  </si>
  <si>
    <t>100273</t>
  </si>
  <si>
    <t>Lê Thị Thơm</t>
  </si>
  <si>
    <t>100274</t>
  </si>
  <si>
    <t>Đinh Thị Minh Thu</t>
  </si>
  <si>
    <t>26/05/2010</t>
  </si>
  <si>
    <t>100275</t>
  </si>
  <si>
    <t>Phan Thị Hoài Thu</t>
  </si>
  <si>
    <t>100276</t>
  </si>
  <si>
    <t>Nguyễn Phương Thuỳ</t>
  </si>
  <si>
    <t>100277</t>
  </si>
  <si>
    <t>Đinh Thị Thanh Thúy</t>
  </si>
  <si>
    <t>05/07/2010</t>
  </si>
  <si>
    <t>100278</t>
  </si>
  <si>
    <t>Hoàng Anh Thư</t>
  </si>
  <si>
    <t>100279</t>
  </si>
  <si>
    <t>Nguyễn Thị Khánh Thư</t>
  </si>
  <si>
    <t>30/11/2010</t>
  </si>
  <si>
    <t>100280</t>
  </si>
  <si>
    <t>29/04/2010</t>
  </si>
  <si>
    <t>100281</t>
  </si>
  <si>
    <t>09/07/2010</t>
  </si>
  <si>
    <t>100282</t>
  </si>
  <si>
    <t>Trần Thị Thu Trà</t>
  </si>
  <si>
    <t>100283</t>
  </si>
  <si>
    <t>Mai Thu Trang</t>
  </si>
  <si>
    <t>100284</t>
  </si>
  <si>
    <t>Nguyễn Đỗ Thị Huyền Trang</t>
  </si>
  <si>
    <t>100285</t>
  </si>
  <si>
    <t>Nguyễn Phương Trang</t>
  </si>
  <si>
    <t>100286</t>
  </si>
  <si>
    <t>Nguyễn Thị Huyền Trang</t>
  </si>
  <si>
    <t>100287</t>
  </si>
  <si>
    <t>Nguyễn Thị Kiều Trang</t>
  </si>
  <si>
    <t>30/12/2010</t>
  </si>
  <si>
    <t>100288</t>
  </si>
  <si>
    <t>Nguyễn Thị Thùy Trang</t>
  </si>
  <si>
    <t>100289</t>
  </si>
  <si>
    <t>Phạm Hoàng Hà Trang</t>
  </si>
  <si>
    <t>100290</t>
  </si>
  <si>
    <t>Trần Huyền Trang</t>
  </si>
  <si>
    <t>100291</t>
  </si>
  <si>
    <t>100292</t>
  </si>
  <si>
    <t>Nguyễn Thị Ngọc Trâm</t>
  </si>
  <si>
    <t>100293</t>
  </si>
  <si>
    <t>Phạm Thị Bảo Trâm</t>
  </si>
  <si>
    <t>14/08/2010</t>
  </si>
  <si>
    <t>100294</t>
  </si>
  <si>
    <t>Bùi Tuyết Trinh</t>
  </si>
  <si>
    <t>14/09/2010</t>
  </si>
  <si>
    <t>100295</t>
  </si>
  <si>
    <t>Phạm Trung Trường</t>
  </si>
  <si>
    <t>100296</t>
  </si>
  <si>
    <t>Trần Anh Tú</t>
  </si>
  <si>
    <t>100297</t>
  </si>
  <si>
    <t>Trần Thanh Tùng</t>
  </si>
  <si>
    <t>100298</t>
  </si>
  <si>
    <t>Nguyễn Ánh Tuyết</t>
  </si>
  <si>
    <t>23/05/2010</t>
  </si>
  <si>
    <t>100299</t>
  </si>
  <si>
    <t>12/07/2010</t>
  </si>
  <si>
    <t>100300</t>
  </si>
  <si>
    <t>Nguyễn Phạm Tố Uyên</t>
  </si>
  <si>
    <t>100301</t>
  </si>
  <si>
    <t>Hoàng Thế Việt</t>
  </si>
  <si>
    <t>100302</t>
  </si>
  <si>
    <t>Phạm Hoàng Phi Vũ</t>
  </si>
  <si>
    <t>100303</t>
  </si>
  <si>
    <t>Trần Cát Tường Vy</t>
  </si>
  <si>
    <t>100304</t>
  </si>
  <si>
    <t>Đỗ Phi Yến</t>
  </si>
  <si>
    <t>100305</t>
  </si>
  <si>
    <t>Nguyễn Thị Hải Yến</t>
  </si>
  <si>
    <t>16/07/2010</t>
  </si>
  <si>
    <t>100306</t>
  </si>
  <si>
    <t>Trần Hải Yến</t>
  </si>
  <si>
    <t>100307</t>
  </si>
  <si>
    <t>Vũ Hải Yến</t>
  </si>
  <si>
    <t>100308</t>
  </si>
  <si>
    <t>Lại Hoàng Lan Anh</t>
  </si>
  <si>
    <t>25/09/2010</t>
  </si>
  <si>
    <t>10H</t>
  </si>
  <si>
    <t>100309</t>
  </si>
  <si>
    <t>Nguyễn Thị Diệp Anh</t>
  </si>
  <si>
    <t>10K</t>
  </si>
  <si>
    <t>100310</t>
  </si>
  <si>
    <t>Phạm Thị Lan Anh</t>
  </si>
  <si>
    <t>20/07/2010</t>
  </si>
  <si>
    <t>100311</t>
  </si>
  <si>
    <t>10N</t>
  </si>
  <si>
    <t>100312</t>
  </si>
  <si>
    <t>Trần Minh Anh</t>
  </si>
  <si>
    <t>100313</t>
  </si>
  <si>
    <t>Trần Thị Lan Anh</t>
  </si>
  <si>
    <t>30/08/2010</t>
  </si>
  <si>
    <t>100314</t>
  </si>
  <si>
    <t>Vũ Ngọc Lan Anh</t>
  </si>
  <si>
    <t>100315</t>
  </si>
  <si>
    <t>Lê Ngọc Ánh</t>
  </si>
  <si>
    <t>100316</t>
  </si>
  <si>
    <t>100317</t>
  </si>
  <si>
    <t>100318</t>
  </si>
  <si>
    <t>Đỗ Thị Bích</t>
  </si>
  <si>
    <t>100319</t>
  </si>
  <si>
    <t>Nguyễn Ngọc Bích</t>
  </si>
  <si>
    <t>04/11/2010</t>
  </si>
  <si>
    <t>100320</t>
  </si>
  <si>
    <t>Nguyễn Ngọc Châm</t>
  </si>
  <si>
    <t>100321</t>
  </si>
  <si>
    <t>Trần Quỳnh Chi</t>
  </si>
  <si>
    <t>06/11/2010</t>
  </si>
  <si>
    <t>100322</t>
  </si>
  <si>
    <t>Lại Thành Chí</t>
  </si>
  <si>
    <t>12/05/2010</t>
  </si>
  <si>
    <t>100323</t>
  </si>
  <si>
    <t>Phạm Hữu Chính</t>
  </si>
  <si>
    <t>100324</t>
  </si>
  <si>
    <t>Phạm Ngọc Chung</t>
  </si>
  <si>
    <t>100325</t>
  </si>
  <si>
    <t>Nguyễn Thành Công</t>
  </si>
  <si>
    <t>22/10/2010</t>
  </si>
  <si>
    <t>100326</t>
  </si>
  <si>
    <t>Trần Minh Công</t>
  </si>
  <si>
    <t>100327</t>
  </si>
  <si>
    <t>100328</t>
  </si>
  <si>
    <t>Nguyễn Anh Duy</t>
  </si>
  <si>
    <t>100329</t>
  </si>
  <si>
    <t>Dương Thành Đạt</t>
  </si>
  <si>
    <t>03/10/2009</t>
  </si>
  <si>
    <t>100330</t>
  </si>
  <si>
    <t>Đỗ Tiến Đạt</t>
  </si>
  <si>
    <t>24/07/2010</t>
  </si>
  <si>
    <t>100331</t>
  </si>
  <si>
    <t>100332</t>
  </si>
  <si>
    <t>100333</t>
  </si>
  <si>
    <t>Trương Thị Hiên</t>
  </si>
  <si>
    <t>16/02/2010</t>
  </si>
  <si>
    <t>100334</t>
  </si>
  <si>
    <t>Phạm Thị Thu Hiền</t>
  </si>
  <si>
    <t>100335</t>
  </si>
  <si>
    <t>Trần Minh Hiển</t>
  </si>
  <si>
    <t>100336</t>
  </si>
  <si>
    <t>Vũ Công Hiển</t>
  </si>
  <si>
    <t>100337</t>
  </si>
  <si>
    <t>Đào Minh Hiệp</t>
  </si>
  <si>
    <t>100338</t>
  </si>
  <si>
    <t>Phạm Công Hinh</t>
  </si>
  <si>
    <t>100339</t>
  </si>
  <si>
    <t>Nguyễn Thư Hoàn</t>
  </si>
  <si>
    <t>100340</t>
  </si>
  <si>
    <t>Lê Văn Huy</t>
  </si>
  <si>
    <t>08/10/2010</t>
  </si>
  <si>
    <t>100341</t>
  </si>
  <si>
    <t>29/05/2010</t>
  </si>
  <si>
    <t>100342</t>
  </si>
  <si>
    <t>100343</t>
  </si>
  <si>
    <t>Ninh Ngọc Huyền</t>
  </si>
  <si>
    <t>19/01/2010</t>
  </si>
  <si>
    <t>100344</t>
  </si>
  <si>
    <t>Đoàn Văn Hưng</t>
  </si>
  <si>
    <t>100345</t>
  </si>
  <si>
    <t>Nguyễn Việt Hưng</t>
  </si>
  <si>
    <t>100346</t>
  </si>
  <si>
    <t>Phạm Ngọc Hưng</t>
  </si>
  <si>
    <t>26/03/2010</t>
  </si>
  <si>
    <t>100347</t>
  </si>
  <si>
    <t>Phạm Trần Minh Khang</t>
  </si>
  <si>
    <t>100348</t>
  </si>
  <si>
    <t>Phạm Nguyễn Mai Khanh</t>
  </si>
  <si>
    <t>100349</t>
  </si>
  <si>
    <t>Trần Trung Kiên</t>
  </si>
  <si>
    <t>100350</t>
  </si>
  <si>
    <t>Trần Nguyễn Gia Kiệt</t>
  </si>
  <si>
    <t>100351</t>
  </si>
  <si>
    <t>Phạm Thị Ngọc Lan</t>
  </si>
  <si>
    <t>100352</t>
  </si>
  <si>
    <t>Nguyễn Phạm Thảo Linh</t>
  </si>
  <si>
    <t>27/04/2010</t>
  </si>
  <si>
    <t>100353</t>
  </si>
  <si>
    <t>Nguyễn Phạm Thùy Linh</t>
  </si>
  <si>
    <t>100354</t>
  </si>
  <si>
    <t>Nguyễn Thị Hoàng Linh</t>
  </si>
  <si>
    <t>100355</t>
  </si>
  <si>
    <t>Lại Quang Lộc</t>
  </si>
  <si>
    <t>100356</t>
  </si>
  <si>
    <t>Nguyễn Văn Lưu</t>
  </si>
  <si>
    <t>100357</t>
  </si>
  <si>
    <t>Lê Khánh Ly</t>
  </si>
  <si>
    <t>100358</t>
  </si>
  <si>
    <t>Phạm Khánh Ly</t>
  </si>
  <si>
    <t>100359</t>
  </si>
  <si>
    <t>Trần Thị Ly</t>
  </si>
  <si>
    <t>100360</t>
  </si>
  <si>
    <t>Trần Thị Diệu Ly</t>
  </si>
  <si>
    <t>100361</t>
  </si>
  <si>
    <t>Vũ Thị Khánh Ly</t>
  </si>
  <si>
    <t>13/12/2010</t>
  </si>
  <si>
    <t>100362</t>
  </si>
  <si>
    <t>Đinh Thị Ngọc Mai</t>
  </si>
  <si>
    <t>01/08/2010</t>
  </si>
  <si>
    <t>100363</t>
  </si>
  <si>
    <t>Nguyễn Xuân Mai</t>
  </si>
  <si>
    <t>100364</t>
  </si>
  <si>
    <t>Trần Thị Phương Mai</t>
  </si>
  <si>
    <t>22/08/2010</t>
  </si>
  <si>
    <t>100365</t>
  </si>
  <si>
    <t>Ninh Đức Mạnh</t>
  </si>
  <si>
    <t>27/06/2010</t>
  </si>
  <si>
    <t>100366</t>
  </si>
  <si>
    <t>28/01/2010</t>
  </si>
  <si>
    <t>100367</t>
  </si>
  <si>
    <t>100368</t>
  </si>
  <si>
    <t>Trần Văn Mạnh</t>
  </si>
  <si>
    <t>100369</t>
  </si>
  <si>
    <t>Đỗ Quang Minh</t>
  </si>
  <si>
    <t>28/12/2010</t>
  </si>
  <si>
    <t>100370</t>
  </si>
  <si>
    <t>Phạm Tuấn Minh</t>
  </si>
  <si>
    <t>100371</t>
  </si>
  <si>
    <t>13/06/2010</t>
  </si>
  <si>
    <t>100372</t>
  </si>
  <si>
    <t>Tô Hoài Nam</t>
  </si>
  <si>
    <t>19/06/2010</t>
  </si>
  <si>
    <t>100373</t>
  </si>
  <si>
    <t>100374</t>
  </si>
  <si>
    <t>Nguyễn Thúy Nga</t>
  </si>
  <si>
    <t>22/04/2010</t>
  </si>
  <si>
    <t>100375</t>
  </si>
  <si>
    <t>Trần Thị Nga</t>
  </si>
  <si>
    <t>31/01/2010</t>
  </si>
  <si>
    <t>100376</t>
  </si>
  <si>
    <t>Bùi Bảo Ngọc</t>
  </si>
  <si>
    <t>100377</t>
  </si>
  <si>
    <t>Lê Thị Ngọc</t>
  </si>
  <si>
    <t>100378</t>
  </si>
  <si>
    <t>21/08/2010</t>
  </si>
  <si>
    <t>100379</t>
  </si>
  <si>
    <t>Trần Hồng Ngọc</t>
  </si>
  <si>
    <t>04/10/2010</t>
  </si>
  <si>
    <t>100380</t>
  </si>
  <si>
    <t>Trần Trung Nguyên</t>
  </si>
  <si>
    <t>100381</t>
  </si>
  <si>
    <t>Đinh Hoàng Nhật</t>
  </si>
  <si>
    <t>100382</t>
  </si>
  <si>
    <t>Vũ Hoàng Long Nhật</t>
  </si>
  <si>
    <t>100383</t>
  </si>
  <si>
    <t>Nguyễn Hải Yến Nhi</t>
  </si>
  <si>
    <t>100384</t>
  </si>
  <si>
    <t>13/04/2010</t>
  </si>
  <si>
    <t>100385</t>
  </si>
  <si>
    <t>100386</t>
  </si>
  <si>
    <t>06/04/2010</t>
  </si>
  <si>
    <t>100387</t>
  </si>
  <si>
    <t>Phạm Thị Oanh</t>
  </si>
  <si>
    <t>100388</t>
  </si>
  <si>
    <t>Đỗ Phạm Thần Phong</t>
  </si>
  <si>
    <t>100389</t>
  </si>
  <si>
    <t>Ngô Lê Nam Phong</t>
  </si>
  <si>
    <t>100390</t>
  </si>
  <si>
    <t>Đoàn Đại Phú</t>
  </si>
  <si>
    <t>100391</t>
  </si>
  <si>
    <t>Nguyễn Trần Đăng Phúc</t>
  </si>
  <si>
    <t>100392</t>
  </si>
  <si>
    <t>Trần Mạnh Quang</t>
  </si>
  <si>
    <t>100393</t>
  </si>
  <si>
    <t>Đoàn Minh Quân</t>
  </si>
  <si>
    <t>100394</t>
  </si>
  <si>
    <t>12/11/2010</t>
  </si>
  <si>
    <t>100395</t>
  </si>
  <si>
    <t>Phạm Đỗ Thị Sao</t>
  </si>
  <si>
    <t>20/08/2010</t>
  </si>
  <si>
    <t>100396</t>
  </si>
  <si>
    <t>Nguyễn Ngọc Sơn</t>
  </si>
  <si>
    <t>28/06/2010</t>
  </si>
  <si>
    <t>100397</t>
  </si>
  <si>
    <t>Phạm Minh Tân</t>
  </si>
  <si>
    <t>100398</t>
  </si>
  <si>
    <t>Phạm Thị Phương Thanh</t>
  </si>
  <si>
    <t>100399</t>
  </si>
  <si>
    <t>Trần Thị Thanh Thanh</t>
  </si>
  <si>
    <t>100400</t>
  </si>
  <si>
    <t>Nguyễn Tiến Thành</t>
  </si>
  <si>
    <t>16/10/2010</t>
  </si>
  <si>
    <t>100401</t>
  </si>
  <si>
    <t>Nguyễn Hà Phương Thảo</t>
  </si>
  <si>
    <t>100402</t>
  </si>
  <si>
    <t>03/11/2010</t>
  </si>
  <si>
    <t>100403</t>
  </si>
  <si>
    <t>Nguyễn Thị Hoài Thu</t>
  </si>
  <si>
    <t>100404</t>
  </si>
  <si>
    <t>Trần Phương Thúy</t>
  </si>
  <si>
    <t>100405</t>
  </si>
  <si>
    <t>Phạm Kỳ Thư</t>
  </si>
  <si>
    <t>04/08/2010</t>
  </si>
  <si>
    <t>100406</t>
  </si>
  <si>
    <t>Nguyễn Thị Thương</t>
  </si>
  <si>
    <t>06/05/2010</t>
  </si>
  <si>
    <t>100407</t>
  </si>
  <si>
    <t>Lương Thị Tiên</t>
  </si>
  <si>
    <t>30/01/2010</t>
  </si>
  <si>
    <t>100408</t>
  </si>
  <si>
    <t>Hoàng Xuân Tiến</t>
  </si>
  <si>
    <t>05/09/2009</t>
  </si>
  <si>
    <t>100409</t>
  </si>
  <si>
    <t>Hoàng Thị Thùy Trang</t>
  </si>
  <si>
    <t>100410</t>
  </si>
  <si>
    <t>Nguyễn Thu Trang</t>
  </si>
  <si>
    <t>100411</t>
  </si>
  <si>
    <t>Nguyễn Vũ Ngọc Trang</t>
  </si>
  <si>
    <t>100412</t>
  </si>
  <si>
    <t>Nguyễn Ngọc Bảo Trâm</t>
  </si>
  <si>
    <t>100413</t>
  </si>
  <si>
    <t>Trần Việt Trinh</t>
  </si>
  <si>
    <t>100414</t>
  </si>
  <si>
    <t>Trần Ngọc Khánh Trúc</t>
  </si>
  <si>
    <t>100415</t>
  </si>
  <si>
    <t>Phạm Đình Trung</t>
  </si>
  <si>
    <t>24/07/2009</t>
  </si>
  <si>
    <t>100416</t>
  </si>
  <si>
    <t>Bùi Tiến Tú</t>
  </si>
  <si>
    <t>100417</t>
  </si>
  <si>
    <t>Nguyễn Phương Uyên</t>
  </si>
  <si>
    <t>03/10/2010</t>
  </si>
  <si>
    <t>100418</t>
  </si>
  <si>
    <t>Trần Nguyễn Phong Vân</t>
  </si>
  <si>
    <t>05/05/2010</t>
  </si>
  <si>
    <t>100419</t>
  </si>
  <si>
    <t>Trần Thị Thúy Vân</t>
  </si>
  <si>
    <t>100420</t>
  </si>
  <si>
    <t>Nguyễn Kiều Vi</t>
  </si>
  <si>
    <t>100421</t>
  </si>
  <si>
    <t>Phạm Thị Ánh Vi</t>
  </si>
  <si>
    <t>100422</t>
  </si>
  <si>
    <t>Trần Long Vũ</t>
  </si>
  <si>
    <t>100423</t>
  </si>
  <si>
    <t>Lưu Ngọc Khánh Vy</t>
  </si>
  <si>
    <t>100424</t>
  </si>
  <si>
    <t>Nguyễn Thị Thảo Vy</t>
  </si>
  <si>
    <t>100425</t>
  </si>
  <si>
    <t>Phan Ngọc Tường Vy</t>
  </si>
  <si>
    <t>08/09/2010</t>
  </si>
  <si>
    <t>100426</t>
  </si>
  <si>
    <t>Phan Thị Thúy Yêu</t>
  </si>
  <si>
    <t>28/04/2010</t>
  </si>
  <si>
    <t>Trần Việt Hùng</t>
  </si>
  <si>
    <t>03/09/2008</t>
  </si>
  <si>
    <t>Tin</t>
  </si>
  <si>
    <t>Phòng</t>
  </si>
  <si>
    <t>ABC</t>
  </si>
  <si>
    <t>Họ và tên</t>
  </si>
  <si>
    <t>Vật lí</t>
  </si>
  <si>
    <t>Hóa học</t>
  </si>
  <si>
    <t>Sinh học</t>
  </si>
  <si>
    <t>Tiếng Anh</t>
  </si>
  <si>
    <t>Lịch sử</t>
  </si>
  <si>
    <t>Địa lí</t>
  </si>
  <si>
    <t>GDKT&amp;PL</t>
  </si>
  <si>
    <t>12000392</t>
  </si>
  <si>
    <t>12000393</t>
  </si>
  <si>
    <t>12000394</t>
  </si>
  <si>
    <t>12000395</t>
  </si>
  <si>
    <t>12000396</t>
  </si>
  <si>
    <t>12000397</t>
  </si>
  <si>
    <t>12000398</t>
  </si>
  <si>
    <t>Vắng</t>
  </si>
  <si>
    <t>Anh viết</t>
  </si>
  <si>
    <t>Anh nói</t>
  </si>
  <si>
    <t>abc</t>
  </si>
  <si>
    <t>Khối 10</t>
  </si>
  <si>
    <t>Khối 11</t>
  </si>
  <si>
    <t>Khối 12</t>
  </si>
  <si>
    <t>1.3</t>
  </si>
  <si>
    <t>2</t>
  </si>
  <si>
    <t>0</t>
  </si>
  <si>
    <t>1</t>
  </si>
  <si>
    <t>1.8</t>
  </si>
  <si>
    <t>1.7</t>
  </si>
  <si>
    <t>1.5</t>
  </si>
  <si>
    <t>1.6</t>
  </si>
  <si>
    <t>1.4</t>
  </si>
  <si>
    <t>1.9</t>
  </si>
  <si>
    <t>Tổng Anh</t>
  </si>
  <si>
    <t>Tổng chung</t>
  </si>
  <si>
    <t>Xếp hạng/425</t>
  </si>
  <si>
    <t>Xếp hạng/418</t>
  </si>
  <si>
    <t>Tổng</t>
  </si>
  <si>
    <t>Xếp hạng/390</t>
  </si>
  <si>
    <t>ĐIỂM KIỂM TRA GIỮA KÌ II KHỐI 10</t>
  </si>
  <si>
    <t>ĐIỂM KIỂM TRA GIỮA KÌ II KHỐI 11</t>
  </si>
  <si>
    <t>THỐNG KÊ TỈ LỆ TRÊN TRUNG BÌNH ĐIỂM KIỂM TRA GIỮA KÌ II KHỐI 10-11 VÀ THI KSCL LẦN 2 KHỐI 12</t>
  </si>
  <si>
    <t>Số báo danh</t>
  </si>
  <si>
    <t>Lí</t>
  </si>
  <si>
    <t>Hóa</t>
  </si>
  <si>
    <t>Sử</t>
  </si>
  <si>
    <t>Địa</t>
  </si>
  <si>
    <t>Tô sai câu 6 TLN</t>
  </si>
  <si>
    <t>Tô sai câu 2 TLN</t>
  </si>
  <si>
    <t>Tô sai câu 1 TLN</t>
  </si>
  <si>
    <t>Tô sai câu 3 TLN</t>
  </si>
  <si>
    <t>Tẩy bút chì kĩ hơn</t>
  </si>
  <si>
    <t>Tô sai câu 4 TLN</t>
  </si>
  <si>
    <t>không tô SBD</t>
  </si>
  <si>
    <t>tô sai 3  câu TLN</t>
  </si>
  <si>
    <t>Tô sai câu 5 TLN</t>
  </si>
  <si>
    <t>tô sai 4 câu TLN</t>
  </si>
  <si>
    <t>Tô sai SBD</t>
  </si>
  <si>
    <t>không ghi số vào phần TLN</t>
  </si>
  <si>
    <t>không ghi, không tô mã đề</t>
  </si>
  <si>
    <t>Tô sai câu 3,6 TLN</t>
  </si>
  <si>
    <t>tô thiếu sbd</t>
  </si>
  <si>
    <t>Tô sai câu 1,4 TLN</t>
  </si>
  <si>
    <t>Viết  và tô sai mã đề</t>
  </si>
  <si>
    <t>Không tô  sbd Toán</t>
  </si>
  <si>
    <t>Tô sai mã đề</t>
  </si>
  <si>
    <t>Không tô, không ghi mã đề toán</t>
  </si>
  <si>
    <t>Không tô SBD</t>
  </si>
  <si>
    <t>tô sai 5 câu TLN</t>
  </si>
  <si>
    <t>DANH SÁCH HỌC SINH KHỐI 12 TÔ LỖI PHIẾU TLTN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</si>
</sst>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5" x14ac:knownFonts="1">
    <font>
      <sz val="12"/>
      <color indexed="8"/>
      <name val="Times New Roman"/>
    </font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</font>
    <font>
      <b/>
      <sz val="10"/>
      <color indexed="8"/>
      <name val="Times New Roman"/>
      <family val="1"/>
    </font>
    <font>
      <sz val="10"/>
      <color indexed="8"/>
      <name val="Times New Roman"/>
      <family val="1"/>
    </font>
    <font>
      <sz val="12"/>
      <color indexed="8"/>
      <name val="Times New Roman"/>
      <family val="1"/>
    </font>
    <font>
      <sz val="12"/>
      <color indexed="8"/>
      <name val="Times New Roman"/>
      <family val="1"/>
    </font>
    <font>
      <b/>
      <sz val="10"/>
      <color indexed="8"/>
      <name val="Arial"/>
      <family val="2"/>
    </font>
    <font>
      <sz val="10"/>
      <name val="Arial"/>
      <family val="2"/>
    </font>
    <font>
      <sz val="10"/>
      <color rgb="FFFF0000"/>
      <name val="Times New Roman"/>
      <family val="1"/>
    </font>
    <font>
      <sz val="12"/>
      <color theme="1"/>
      <name val="Times New Roman"/>
      <family val="1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Calibri"/>
      <family val="2"/>
      <scheme val="minor"/>
    </font>
    <font>
      <sz val="11"/>
      <color theme="1"/>
      <name val="Times New Roman"/>
      <family val="1"/>
    </font>
    <font>
      <sz val="12"/>
      <name val="Times New Roman"/>
      <family val="1"/>
    </font>
    <font>
      <sz val="10"/>
      <color indexed="8"/>
      <name val="Arial"/>
      <family val="2"/>
    </font>
    <font>
      <sz val="11"/>
      <color rgb="FF000000"/>
      <name val="Times New Roman"/>
      <family val="1"/>
    </font>
    <font>
      <sz val="14"/>
      <color indexed="8"/>
      <name val="Times New Roman"/>
      <family val="1"/>
    </font>
    <font>
      <b/>
      <sz val="14"/>
      <color rgb="FF000000"/>
      <name val="Times New Roman"/>
      <family val="1"/>
    </font>
    <font>
      <b/>
      <sz val="14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 applyFill="0" applyProtection="0">
      <alignment vertical="center"/>
    </xf>
    <xf numFmtId="0" fontId="8" fillId="0" borderId="0" applyFill="0" applyProtection="0">
      <alignment vertical="center"/>
    </xf>
    <xf numFmtId="0" fontId="7" fillId="0" borderId="0" applyFill="0" applyProtection="0">
      <alignment vertical="center"/>
    </xf>
    <xf numFmtId="0" fontId="10" fillId="0" borderId="0"/>
    <xf numFmtId="0" fontId="15" fillId="0" borderId="0"/>
    <xf numFmtId="0" fontId="17" fillId="0" borderId="0"/>
    <xf numFmtId="0" fontId="1" fillId="0" borderId="0"/>
  </cellStyleXfs>
  <cellXfs count="134">
    <xf numFmtId="0" fontId="0" fillId="0" borderId="0" xfId="0" applyFill="1" applyProtection="1">
      <alignment vertical="center"/>
    </xf>
    <xf numFmtId="0" fontId="0" fillId="0" borderId="0" xfId="0" applyFill="1" applyAlignment="1" applyProtection="1"/>
    <xf numFmtId="0" fontId="0" fillId="0" borderId="0" xfId="0" applyFill="1" applyAlignment="1" applyProtection="1">
      <alignment horizontal="center"/>
    </xf>
    <xf numFmtId="0" fontId="0" fillId="0" borderId="0" xfId="0" applyFill="1" applyAlignment="1" applyProtection="1">
      <alignment horizontal="left"/>
    </xf>
    <xf numFmtId="0" fontId="6" fillId="0" borderId="1" xfId="0" applyFont="1" applyFill="1" applyBorder="1" applyAlignment="1" applyProtection="1">
      <alignment horizontal="center" vertical="center"/>
    </xf>
    <xf numFmtId="49" fontId="9" fillId="0" borderId="1" xfId="0" applyNumberFormat="1" applyFont="1" applyFill="1" applyBorder="1" applyAlignment="1" applyProtection="1">
      <alignment horizontal="center" vertical="center"/>
    </xf>
    <xf numFmtId="49" fontId="9" fillId="0" borderId="1" xfId="0" applyNumberFormat="1" applyFont="1" applyFill="1" applyBorder="1" applyProtection="1">
      <alignment vertical="center"/>
    </xf>
    <xf numFmtId="0" fontId="0" fillId="0" borderId="1" xfId="0" applyFill="1" applyBorder="1" applyProtection="1">
      <alignment vertical="center"/>
    </xf>
    <xf numFmtId="0" fontId="0" fillId="0" borderId="1" xfId="0" applyFill="1" applyBorder="1" applyAlignment="1" applyProtection="1">
      <alignment horizontal="center" vertical="center"/>
    </xf>
    <xf numFmtId="49" fontId="0" fillId="0" borderId="1" xfId="0" applyNumberFormat="1" applyFill="1" applyBorder="1" applyProtection="1">
      <alignment vertical="center"/>
    </xf>
    <xf numFmtId="49" fontId="0" fillId="0" borderId="1" xfId="0" applyNumberFormat="1" applyFill="1" applyBorder="1" applyAlignment="1" applyProtection="1">
      <alignment horizontal="center" vertical="center"/>
    </xf>
    <xf numFmtId="0" fontId="7" fillId="0" borderId="1" xfId="0" applyFont="1" applyFill="1" applyBorder="1" applyProtection="1">
      <alignment vertical="center"/>
    </xf>
    <xf numFmtId="0" fontId="11" fillId="0" borderId="1" xfId="0" applyFont="1" applyFill="1" applyBorder="1" applyAlignment="1" applyProtection="1">
      <alignment horizontal="center" vertical="center"/>
    </xf>
    <xf numFmtId="49" fontId="0" fillId="0" borderId="1" xfId="0" applyNumberFormat="1" applyFill="1" applyBorder="1" applyAlignment="1" applyProtection="1">
      <alignment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49" fontId="7" fillId="0" borderId="1" xfId="0" applyNumberFormat="1" applyFont="1" applyFill="1" applyBorder="1" applyAlignment="1" applyProtection="1">
      <alignment horizontal="center" vertical="center"/>
    </xf>
    <xf numFmtId="0" fontId="15" fillId="0" borderId="0" xfId="4" applyAlignment="1">
      <alignment vertical="center"/>
    </xf>
    <xf numFmtId="49" fontId="14" fillId="0" borderId="3" xfId="4" applyNumberFormat="1" applyFont="1" applyBorder="1" applyAlignment="1">
      <alignment horizontal="center" vertical="center"/>
    </xf>
    <xf numFmtId="0" fontId="13" fillId="0" borderId="3" xfId="4" applyFont="1" applyBorder="1" applyAlignment="1">
      <alignment horizontal="center" vertical="center"/>
    </xf>
    <xf numFmtId="49" fontId="13" fillId="0" borderId="3" xfId="4" applyNumberFormat="1" applyFont="1" applyBorder="1" applyAlignment="1">
      <alignment vertical="center" wrapText="1"/>
    </xf>
    <xf numFmtId="49" fontId="13" fillId="0" borderId="3" xfId="4" applyNumberFormat="1" applyFont="1" applyBorder="1" applyAlignment="1">
      <alignment horizontal="center" vertical="center"/>
    </xf>
    <xf numFmtId="49" fontId="13" fillId="0" borderId="3" xfId="4" applyNumberFormat="1" applyFont="1" applyBorder="1" applyAlignment="1">
      <alignment vertical="center"/>
    </xf>
    <xf numFmtId="49" fontId="16" fillId="0" borderId="1" xfId="4" applyNumberFormat="1" applyFont="1" applyBorder="1" applyAlignment="1">
      <alignment horizontal="center" vertical="center"/>
    </xf>
    <xf numFmtId="0" fontId="13" fillId="0" borderId="3" xfId="4" applyFont="1" applyBorder="1" applyAlignment="1">
      <alignment vertical="center"/>
    </xf>
    <xf numFmtId="49" fontId="13" fillId="0" borderId="0" xfId="4" applyNumberFormat="1" applyFont="1" applyAlignment="1">
      <alignment horizontal="center" vertical="center"/>
    </xf>
    <xf numFmtId="49" fontId="14" fillId="0" borderId="3" xfId="4" applyNumberFormat="1" applyFont="1" applyBorder="1" applyAlignment="1">
      <alignment vertical="center" wrapText="1"/>
    </xf>
    <xf numFmtId="49" fontId="14" fillId="0" borderId="3" xfId="4" applyNumberFormat="1" applyFont="1" applyBorder="1" applyAlignment="1">
      <alignment vertical="center"/>
    </xf>
    <xf numFmtId="0" fontId="14" fillId="0" borderId="3" xfId="4" applyFont="1" applyBorder="1" applyAlignment="1">
      <alignment vertical="center"/>
    </xf>
    <xf numFmtId="0" fontId="15" fillId="0" borderId="3" xfId="4" applyBorder="1" applyAlignment="1">
      <alignment vertical="center"/>
    </xf>
    <xf numFmtId="0" fontId="17" fillId="0" borderId="1" xfId="5" applyBorder="1" applyAlignment="1" applyProtection="1">
      <alignment horizontal="left" vertical="center"/>
      <protection locked="0"/>
    </xf>
    <xf numFmtId="49" fontId="13" fillId="0" borderId="0" xfId="4" applyNumberFormat="1" applyFont="1" applyAlignment="1">
      <alignment vertical="center"/>
    </xf>
    <xf numFmtId="0" fontId="16" fillId="0" borderId="1" xfId="4" applyFont="1" applyBorder="1" applyAlignment="1">
      <alignment horizontal="center" vertical="center"/>
    </xf>
    <xf numFmtId="0" fontId="13" fillId="0" borderId="0" xfId="4" applyFont="1" applyAlignment="1">
      <alignment horizontal="center" vertical="center"/>
    </xf>
    <xf numFmtId="164" fontId="0" fillId="0" borderId="1" xfId="0" applyNumberFormat="1" applyFill="1" applyBorder="1" applyProtection="1">
      <alignment vertical="center"/>
    </xf>
    <xf numFmtId="0" fontId="0" fillId="0" borderId="0" xfId="0" applyFill="1" applyProtection="1">
      <alignment vertical="center"/>
    </xf>
    <xf numFmtId="164" fontId="18" fillId="0" borderId="1" xfId="0" applyNumberFormat="1" applyFont="1" applyFill="1" applyBorder="1" applyAlignment="1" applyProtection="1">
      <alignment horizontal="center" vertical="center" wrapText="1"/>
    </xf>
    <xf numFmtId="164" fontId="13" fillId="0" borderId="0" xfId="0" applyNumberFormat="1" applyFont="1" applyFill="1" applyAlignment="1" applyProtection="1">
      <alignment vertical="center" wrapText="1"/>
    </xf>
    <xf numFmtId="49" fontId="14" fillId="0" borderId="4" xfId="4" applyNumberFormat="1" applyFont="1" applyBorder="1" applyAlignment="1">
      <alignment horizontal="center" vertical="center"/>
    </xf>
    <xf numFmtId="0" fontId="15" fillId="0" borderId="1" xfId="4" applyBorder="1" applyAlignment="1">
      <alignment vertical="center"/>
    </xf>
    <xf numFmtId="49" fontId="13" fillId="0" borderId="0" xfId="4" applyNumberFormat="1" applyFont="1" applyBorder="1" applyAlignment="1">
      <alignment horizontal="center" vertical="center"/>
    </xf>
    <xf numFmtId="0" fontId="13" fillId="0" borderId="1" xfId="4" applyFont="1" applyBorder="1" applyAlignment="1">
      <alignment vertical="center"/>
    </xf>
    <xf numFmtId="49" fontId="16" fillId="0" borderId="3" xfId="4" applyNumberFormat="1" applyFont="1" applyBorder="1" applyAlignment="1">
      <alignment horizontal="center" vertical="center"/>
    </xf>
    <xf numFmtId="0" fontId="16" fillId="0" borderId="3" xfId="4" applyFont="1" applyBorder="1" applyAlignment="1">
      <alignment horizontal="center" vertical="center"/>
    </xf>
    <xf numFmtId="49" fontId="14" fillId="0" borderId="3" xfId="4" applyNumberFormat="1" applyFont="1" applyFill="1" applyBorder="1" applyAlignment="1">
      <alignment horizontal="center" vertical="center"/>
    </xf>
    <xf numFmtId="0" fontId="13" fillId="0" borderId="3" xfId="4" applyFont="1" applyFill="1" applyBorder="1" applyAlignment="1">
      <alignment vertical="center"/>
    </xf>
    <xf numFmtId="49" fontId="13" fillId="0" borderId="3" xfId="4" applyNumberFormat="1" applyFont="1" applyFill="1" applyBorder="1" applyAlignment="1">
      <alignment vertical="center"/>
    </xf>
    <xf numFmtId="0" fontId="15" fillId="0" borderId="0" xfId="4" applyFill="1" applyAlignment="1">
      <alignment vertical="center"/>
    </xf>
    <xf numFmtId="49" fontId="13" fillId="0" borderId="0" xfId="4" applyNumberFormat="1" applyFont="1" applyFill="1" applyAlignment="1">
      <alignment vertical="center"/>
    </xf>
    <xf numFmtId="0" fontId="13" fillId="0" borderId="0" xfId="4" applyFont="1" applyFill="1" applyAlignment="1">
      <alignment horizontal="center" vertical="center"/>
    </xf>
    <xf numFmtId="0" fontId="13" fillId="0" borderId="0" xfId="4" applyFont="1" applyFill="1" applyAlignment="1">
      <alignment vertical="center"/>
    </xf>
    <xf numFmtId="0" fontId="13" fillId="0" borderId="4" xfId="4" applyFont="1" applyBorder="1" applyAlignment="1">
      <alignment vertical="center"/>
    </xf>
    <xf numFmtId="0" fontId="13" fillId="0" borderId="3" xfId="4" applyFont="1" applyFill="1" applyBorder="1" applyAlignment="1">
      <alignment horizontal="center" vertical="center"/>
    </xf>
    <xf numFmtId="49" fontId="13" fillId="0" borderId="3" xfId="4" applyNumberFormat="1" applyFont="1" applyFill="1" applyBorder="1" applyAlignment="1">
      <alignment vertical="center" wrapText="1"/>
    </xf>
    <xf numFmtId="49" fontId="13" fillId="0" borderId="3" xfId="4" applyNumberFormat="1" applyFont="1" applyFill="1" applyBorder="1" applyAlignment="1">
      <alignment horizontal="center" vertical="center"/>
    </xf>
    <xf numFmtId="0" fontId="16" fillId="0" borderId="1" xfId="4" applyFont="1" applyFill="1" applyBorder="1" applyAlignment="1">
      <alignment horizontal="center" vertical="center"/>
    </xf>
    <xf numFmtId="49" fontId="16" fillId="0" borderId="1" xfId="4" applyNumberFormat="1" applyFont="1" applyFill="1" applyBorder="1" applyAlignment="1">
      <alignment horizontal="center" vertical="center"/>
    </xf>
    <xf numFmtId="0" fontId="13" fillId="0" borderId="5" xfId="4" applyFont="1" applyBorder="1" applyAlignment="1">
      <alignment horizontal="center" vertical="center"/>
    </xf>
    <xf numFmtId="49" fontId="13" fillId="0" borderId="5" xfId="4" applyNumberFormat="1" applyFont="1" applyBorder="1" applyAlignment="1">
      <alignment vertical="center" wrapText="1"/>
    </xf>
    <xf numFmtId="49" fontId="13" fillId="0" borderId="5" xfId="4" applyNumberFormat="1" applyFont="1" applyBorder="1" applyAlignment="1">
      <alignment horizontal="center" vertical="center"/>
    </xf>
    <xf numFmtId="49" fontId="13" fillId="0" borderId="5" xfId="4" applyNumberFormat="1" applyFont="1" applyBorder="1" applyAlignment="1">
      <alignment vertical="center"/>
    </xf>
    <xf numFmtId="0" fontId="16" fillId="0" borderId="6" xfId="4" applyFont="1" applyBorder="1" applyAlignment="1">
      <alignment horizontal="center" vertical="center"/>
    </xf>
    <xf numFmtId="0" fontId="13" fillId="0" borderId="5" xfId="4" applyFont="1" applyFill="1" applyBorder="1" applyAlignment="1">
      <alignment vertical="center"/>
    </xf>
    <xf numFmtId="49" fontId="16" fillId="0" borderId="6" xfId="4" applyNumberFormat="1" applyFont="1" applyBorder="1" applyAlignment="1">
      <alignment horizontal="center" vertical="center"/>
    </xf>
    <xf numFmtId="49" fontId="16" fillId="0" borderId="5" xfId="4" applyNumberFormat="1" applyFont="1" applyBorder="1" applyAlignment="1">
      <alignment horizontal="center" vertical="center"/>
    </xf>
    <xf numFmtId="0" fontId="16" fillId="0" borderId="5" xfId="4" applyFont="1" applyBorder="1" applyAlignment="1">
      <alignment horizontal="center" vertical="center"/>
    </xf>
    <xf numFmtId="0" fontId="13" fillId="0" borderId="5" xfId="4" applyFont="1" applyBorder="1" applyAlignment="1">
      <alignment vertical="center"/>
    </xf>
    <xf numFmtId="0" fontId="13" fillId="0" borderId="7" xfId="4" applyFont="1" applyBorder="1" applyAlignment="1">
      <alignment vertical="center"/>
    </xf>
    <xf numFmtId="0" fontId="15" fillId="0" borderId="6" xfId="4" applyBorder="1" applyAlignment="1">
      <alignment vertical="center"/>
    </xf>
    <xf numFmtId="0" fontId="13" fillId="0" borderId="1" xfId="4" applyFont="1" applyBorder="1" applyAlignment="1">
      <alignment horizontal="center" vertical="center"/>
    </xf>
    <xf numFmtId="0" fontId="15" fillId="0" borderId="1" xfId="4" applyFill="1" applyBorder="1" applyAlignment="1">
      <alignment vertical="center"/>
    </xf>
    <xf numFmtId="49" fontId="13" fillId="0" borderId="1" xfId="4" applyNumberFormat="1" applyFont="1" applyBorder="1" applyAlignment="1">
      <alignment horizontal="center" vertical="center"/>
    </xf>
    <xf numFmtId="49" fontId="13" fillId="0" borderId="1" xfId="4" applyNumberFormat="1" applyFont="1" applyBorder="1" applyAlignment="1">
      <alignment vertical="center"/>
    </xf>
    <xf numFmtId="49" fontId="13" fillId="0" borderId="1" xfId="4" applyNumberFormat="1" applyFont="1" applyFill="1" applyBorder="1" applyAlignment="1">
      <alignment vertical="center"/>
    </xf>
    <xf numFmtId="49" fontId="14" fillId="0" borderId="8" xfId="4" applyNumberFormat="1" applyFont="1" applyBorder="1" applyAlignment="1">
      <alignment horizontal="center" vertical="center"/>
    </xf>
    <xf numFmtId="0" fontId="13" fillId="0" borderId="8" xfId="4" applyFont="1" applyBorder="1" applyAlignment="1">
      <alignment horizontal="center" vertical="center"/>
    </xf>
    <xf numFmtId="0" fontId="13" fillId="0" borderId="8" xfId="4" applyFont="1" applyFill="1" applyBorder="1" applyAlignment="1">
      <alignment horizontal="center" vertical="center"/>
    </xf>
    <xf numFmtId="0" fontId="13" fillId="0" borderId="9" xfId="4" applyFont="1" applyBorder="1" applyAlignment="1">
      <alignment horizontal="center" vertical="center"/>
    </xf>
    <xf numFmtId="0" fontId="13" fillId="0" borderId="10" xfId="4" applyFont="1" applyBorder="1" applyAlignment="1">
      <alignment horizontal="center" vertical="center"/>
    </xf>
    <xf numFmtId="0" fontId="15" fillId="2" borderId="1" xfId="4" applyFill="1" applyBorder="1" applyAlignment="1">
      <alignment vertical="center"/>
    </xf>
    <xf numFmtId="164" fontId="0" fillId="0" borderId="1" xfId="0" applyNumberFormat="1" applyFill="1" applyBorder="1" applyAlignment="1" applyProtection="1">
      <alignment horizontal="center" vertical="center"/>
    </xf>
    <xf numFmtId="164" fontId="0" fillId="0" borderId="0" xfId="0" applyNumberFormat="1" applyFill="1" applyProtection="1">
      <alignment vertical="center"/>
    </xf>
    <xf numFmtId="164" fontId="12" fillId="0" borderId="11" xfId="0" applyNumberFormat="1" applyFont="1" applyBorder="1" applyAlignment="1">
      <alignment horizontal="left" vertical="center" wrapText="1"/>
    </xf>
    <xf numFmtId="164" fontId="13" fillId="0" borderId="12" xfId="0" applyNumberFormat="1" applyFont="1" applyFill="1" applyBorder="1" applyAlignment="1" applyProtection="1">
      <alignment vertical="center" wrapText="1"/>
    </xf>
    <xf numFmtId="164" fontId="13" fillId="0" borderId="13" xfId="0" applyNumberFormat="1" applyFont="1" applyFill="1" applyBorder="1" applyAlignment="1" applyProtection="1">
      <alignment vertical="center" wrapText="1"/>
    </xf>
    <xf numFmtId="164" fontId="13" fillId="0" borderId="14" xfId="0" applyNumberFormat="1" applyFont="1" applyFill="1" applyBorder="1" applyAlignment="1" applyProtection="1">
      <alignment vertical="center" wrapText="1"/>
    </xf>
    <xf numFmtId="164" fontId="0" fillId="0" borderId="11" xfId="0" applyNumberFormat="1" applyFill="1" applyBorder="1" applyAlignment="1"/>
    <xf numFmtId="164" fontId="0" fillId="0" borderId="11" xfId="0" applyNumberFormat="1" applyBorder="1" applyAlignment="1"/>
    <xf numFmtId="164" fontId="19" fillId="0" borderId="12" xfId="0" applyNumberFormat="1" applyFont="1" applyFill="1" applyBorder="1" applyAlignment="1" applyProtection="1">
      <alignment horizontal="center" vertical="center" wrapText="1"/>
    </xf>
    <xf numFmtId="164" fontId="19" fillId="0" borderId="13" xfId="0" applyNumberFormat="1" applyFont="1" applyFill="1" applyBorder="1" applyAlignment="1" applyProtection="1">
      <alignment horizontal="center" vertical="center" wrapText="1"/>
    </xf>
    <xf numFmtId="49" fontId="9" fillId="0" borderId="6" xfId="0" applyNumberFormat="1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 applyProtection="1">
      <alignment horizontal="center" vertical="center"/>
    </xf>
    <xf numFmtId="164" fontId="12" fillId="0" borderId="1" xfId="0" applyNumberFormat="1" applyFont="1" applyFill="1" applyBorder="1" applyAlignment="1">
      <alignment horizontal="left" vertical="center" wrapText="1"/>
    </xf>
    <xf numFmtId="164" fontId="7" fillId="0" borderId="1" xfId="0" applyNumberFormat="1" applyFont="1" applyFill="1" applyBorder="1" applyAlignment="1" applyProtection="1">
      <alignment horizontal="center" vertical="center"/>
    </xf>
    <xf numFmtId="0" fontId="0" fillId="0" borderId="1" xfId="0" applyNumberFormat="1" applyFill="1" applyBorder="1" applyAlignment="1" applyProtection="1">
      <alignment horizontal="center" vertical="center"/>
    </xf>
    <xf numFmtId="164" fontId="19" fillId="0" borderId="1" xfId="0" applyNumberFormat="1" applyFont="1" applyFill="1" applyBorder="1" applyAlignment="1" applyProtection="1">
      <alignment horizontal="center" vertical="center" wrapText="1"/>
    </xf>
    <xf numFmtId="164" fontId="19" fillId="0" borderId="1" xfId="0" applyNumberFormat="1" applyFont="1" applyFill="1" applyBorder="1" applyAlignment="1" applyProtection="1">
      <alignment vertical="center" wrapText="1"/>
    </xf>
    <xf numFmtId="2" fontId="13" fillId="0" borderId="1" xfId="0" applyNumberFormat="1" applyFont="1" applyFill="1" applyBorder="1" applyAlignment="1" applyProtection="1">
      <alignment horizontal="center" vertical="center" wrapText="1"/>
    </xf>
    <xf numFmtId="0" fontId="20" fillId="0" borderId="1" xfId="0" applyFont="1" applyFill="1" applyBorder="1" applyProtection="1">
      <alignment vertical="center"/>
    </xf>
    <xf numFmtId="2" fontId="20" fillId="0" borderId="1" xfId="0" applyNumberFormat="1" applyFont="1" applyFill="1" applyBorder="1" applyAlignment="1" applyProtection="1">
      <alignment horizontal="center" vertical="center"/>
    </xf>
    <xf numFmtId="0" fontId="20" fillId="0" borderId="1" xfId="0" applyFont="1" applyFill="1" applyBorder="1" applyAlignment="1" applyProtection="1">
      <alignment horizontal="center" vertical="center"/>
    </xf>
    <xf numFmtId="164" fontId="20" fillId="0" borderId="1" xfId="0" applyNumberFormat="1" applyFont="1" applyFill="1" applyBorder="1" applyAlignment="1" applyProtection="1">
      <alignment horizontal="center" vertical="center"/>
    </xf>
    <xf numFmtId="49" fontId="21" fillId="0" borderId="1" xfId="4" applyNumberFormat="1" applyFont="1" applyBorder="1" applyAlignment="1">
      <alignment horizontal="center" vertical="center"/>
    </xf>
    <xf numFmtId="49" fontId="21" fillId="0" borderId="1" xfId="4" applyNumberFormat="1" applyFont="1" applyFill="1" applyBorder="1" applyAlignment="1">
      <alignment horizontal="center" vertical="center"/>
    </xf>
    <xf numFmtId="0" fontId="22" fillId="0" borderId="1" xfId="0" applyFont="1" applyFill="1" applyBorder="1" applyProtection="1">
      <alignment vertical="center"/>
    </xf>
    <xf numFmtId="0" fontId="20" fillId="0" borderId="0" xfId="0" applyFont="1" applyFill="1" applyBorder="1" applyAlignment="1" applyProtection="1">
      <alignment vertical="center"/>
    </xf>
    <xf numFmtId="49" fontId="1" fillId="0" borderId="1" xfId="6" applyNumberFormat="1" applyBorder="1"/>
    <xf numFmtId="49" fontId="1" fillId="0" borderId="0" xfId="6" applyNumberFormat="1"/>
    <xf numFmtId="0" fontId="1" fillId="0" borderId="1" xfId="6" applyNumberFormat="1" applyBorder="1" applyAlignment="1">
      <alignment horizontal="center"/>
    </xf>
    <xf numFmtId="49" fontId="13" fillId="0" borderId="1" xfId="6" applyNumberFormat="1" applyFont="1" applyFill="1" applyBorder="1" applyAlignment="1">
      <alignment vertical="center" wrapText="1"/>
    </xf>
    <xf numFmtId="49" fontId="13" fillId="0" borderId="1" xfId="6" applyNumberFormat="1" applyFont="1" applyFill="1" applyBorder="1" applyAlignment="1">
      <alignment horizontal="center" vertical="center"/>
    </xf>
    <xf numFmtId="0" fontId="13" fillId="0" borderId="1" xfId="6" applyNumberFormat="1" applyFont="1" applyFill="1" applyBorder="1" applyAlignment="1">
      <alignment horizontal="center" vertical="center"/>
    </xf>
    <xf numFmtId="49" fontId="1" fillId="0" borderId="1" xfId="6" applyNumberFormat="1" applyBorder="1" applyAlignment="1">
      <alignment horizontal="center" vertical="center"/>
    </xf>
    <xf numFmtId="49" fontId="1" fillId="0" borderId="1" xfId="6" applyNumberFormat="1" applyFill="1" applyBorder="1" applyAlignment="1" applyProtection="1">
      <alignment horizontal="center" vertical="center"/>
    </xf>
    <xf numFmtId="0" fontId="1" fillId="0" borderId="1" xfId="6" applyFill="1" applyBorder="1" applyAlignment="1" applyProtection="1">
      <alignment vertical="center"/>
    </xf>
    <xf numFmtId="49" fontId="1" fillId="0" borderId="1" xfId="6" applyNumberFormat="1" applyBorder="1" applyAlignment="1">
      <alignment horizontal="center"/>
    </xf>
    <xf numFmtId="49" fontId="13" fillId="2" borderId="1" xfId="6" applyNumberFormat="1" applyFont="1" applyFill="1" applyBorder="1" applyAlignment="1">
      <alignment vertical="center" wrapText="1"/>
    </xf>
    <xf numFmtId="49" fontId="13" fillId="2" borderId="1" xfId="6" applyNumberFormat="1" applyFont="1" applyFill="1" applyBorder="1" applyAlignment="1">
      <alignment horizontal="center" vertical="center"/>
    </xf>
    <xf numFmtId="49" fontId="1" fillId="0" borderId="0" xfId="6" applyNumberFormat="1" applyFill="1"/>
    <xf numFmtId="49" fontId="1" fillId="0" borderId="0" xfId="6" applyNumberFormat="1" applyFont="1"/>
    <xf numFmtId="49" fontId="1" fillId="0" borderId="0" xfId="6" applyNumberFormat="1" applyAlignment="1">
      <alignment horizontal="center" vertical="center"/>
    </xf>
    <xf numFmtId="49" fontId="1" fillId="0" borderId="0" xfId="6" applyNumberFormat="1" applyAlignment="1">
      <alignment horizontal="center"/>
    </xf>
    <xf numFmtId="49" fontId="24" fillId="0" borderId="1" xfId="6" applyNumberFormat="1" applyFont="1" applyFill="1" applyBorder="1" applyAlignment="1">
      <alignment horizontal="center" vertical="center"/>
    </xf>
    <xf numFmtId="49" fontId="23" fillId="0" borderId="1" xfId="6" applyNumberFormat="1" applyFont="1" applyBorder="1"/>
    <xf numFmtId="0" fontId="3" fillId="0" borderId="0" xfId="0" applyFont="1" applyFill="1" applyAlignment="1" applyProtection="1">
      <alignment horizontal="center" vertical="center"/>
    </xf>
    <xf numFmtId="0" fontId="0" fillId="0" borderId="0" xfId="0" applyFill="1" applyAlignment="1" applyProtection="1">
      <alignment horizontal="center"/>
    </xf>
    <xf numFmtId="0" fontId="0" fillId="0" borderId="0" xfId="0" applyFill="1" applyAlignment="1" applyProtection="1">
      <alignment horizontal="left"/>
    </xf>
    <xf numFmtId="0" fontId="4" fillId="0" borderId="0" xfId="0" applyFont="1" applyFill="1" applyAlignment="1" applyProtection="1">
      <alignment horizontal="center" vertical="center"/>
    </xf>
    <xf numFmtId="0" fontId="3" fillId="0" borderId="2" xfId="0" applyFont="1" applyFill="1" applyBorder="1" applyAlignment="1" applyProtection="1">
      <alignment horizontal="center" vertical="center"/>
    </xf>
    <xf numFmtId="0" fontId="0" fillId="0" borderId="2" xfId="0" applyFill="1" applyBorder="1" applyAlignment="1" applyProtection="1">
      <alignment horizontal="center"/>
    </xf>
    <xf numFmtId="0" fontId="0" fillId="0" borderId="2" xfId="0" applyFill="1" applyBorder="1" applyAlignment="1" applyProtection="1">
      <alignment horizontal="left"/>
    </xf>
    <xf numFmtId="0" fontId="2" fillId="0" borderId="0" xfId="0" applyFont="1" applyFill="1" applyAlignment="1" applyProtection="1">
      <alignment horizontal="center" vertical="center"/>
    </xf>
    <xf numFmtId="0" fontId="0" fillId="0" borderId="0" xfId="0" applyFill="1" applyProtection="1">
      <alignment vertical="center"/>
    </xf>
    <xf numFmtId="0" fontId="20" fillId="0" borderId="15" xfId="0" applyFont="1" applyFill="1" applyBorder="1" applyAlignment="1" applyProtection="1">
      <alignment horizontal="center" vertical="center"/>
    </xf>
    <xf numFmtId="49" fontId="1" fillId="0" borderId="15" xfId="6" applyNumberFormat="1" applyBorder="1" applyAlignment="1">
      <alignment horizontal="center"/>
    </xf>
  </cellXfs>
  <cellStyles count="7">
    <cellStyle name="Normal" xfId="0" builtinId="0"/>
    <cellStyle name="Normal 2" xfId="1"/>
    <cellStyle name="Normal 2 2" xfId="2"/>
    <cellStyle name="Normal 3" xfId="4"/>
    <cellStyle name="Normal 4" xfId="6"/>
    <cellStyle name="Normal 6" xfId="3"/>
    <cellStyle name="Normal_Sheet1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34"/>
  <sheetViews>
    <sheetView zoomScaleNormal="100" workbookViewId="0">
      <pane ySplit="5" topLeftCell="A20" activePane="bottomLeft" state="frozen"/>
      <selection pane="bottomLeft" activeCell="L30" sqref="L30"/>
    </sheetView>
  </sheetViews>
  <sheetFormatPr defaultRowHeight="14.65" customHeight="1" x14ac:dyDescent="0.25"/>
  <cols>
    <col min="2" max="2" width="4.75" style="1" customWidth="1"/>
    <col min="3" max="3" width="8.375" style="2" customWidth="1"/>
    <col min="4" max="4" width="22.5" style="3" bestFit="1" customWidth="1"/>
    <col min="5" max="5" width="9.875" style="2" bestFit="1" customWidth="1"/>
    <col min="6" max="6" width="10" style="2" customWidth="1"/>
    <col min="7" max="7" width="6" style="2" customWidth="1"/>
    <col min="8" max="8" width="4.875" style="34" bestFit="1" customWidth="1"/>
    <col min="9" max="9" width="4.875" bestFit="1" customWidth="1"/>
    <col min="10" max="11" width="8.75" customWidth="1"/>
    <col min="13" max="13" width="10.25" bestFit="1" customWidth="1"/>
    <col min="14" max="14" width="11.625" bestFit="1" customWidth="1"/>
  </cols>
  <sheetData>
    <row r="1" spans="1:14" ht="14.65" customHeight="1" x14ac:dyDescent="0.25">
      <c r="B1" s="123" t="s">
        <v>0</v>
      </c>
      <c r="C1" s="124"/>
      <c r="D1" s="125"/>
      <c r="E1" s="124"/>
      <c r="F1" s="130"/>
      <c r="G1" s="124"/>
      <c r="H1" s="131"/>
      <c r="I1" s="131"/>
      <c r="J1" s="131"/>
    </row>
    <row r="2" spans="1:14" ht="14.65" customHeight="1" x14ac:dyDescent="0.25">
      <c r="B2" s="126"/>
      <c r="C2" s="124"/>
      <c r="D2" s="125"/>
      <c r="E2" s="124"/>
      <c r="F2" s="130" t="s">
        <v>2797</v>
      </c>
      <c r="G2" s="130"/>
      <c r="H2" s="130"/>
      <c r="I2" s="130"/>
      <c r="J2" s="130"/>
      <c r="K2" s="130"/>
    </row>
    <row r="3" spans="1:14" ht="14.65" customHeight="1" x14ac:dyDescent="0.25">
      <c r="B3" s="127" t="s">
        <v>1</v>
      </c>
      <c r="C3" s="128"/>
      <c r="D3" s="129"/>
      <c r="E3" s="124"/>
      <c r="F3" s="130"/>
      <c r="G3" s="124"/>
      <c r="H3" s="131"/>
      <c r="I3" s="131"/>
      <c r="J3" s="131"/>
    </row>
    <row r="5" spans="1:14" ht="20.100000000000001" customHeight="1" x14ac:dyDescent="0.25">
      <c r="A5" s="11" t="s">
        <v>2777</v>
      </c>
      <c r="B5" s="14" t="s">
        <v>2</v>
      </c>
      <c r="C5" s="14" t="s">
        <v>3</v>
      </c>
      <c r="D5" s="14" t="s">
        <v>4</v>
      </c>
      <c r="E5" s="14" t="s">
        <v>6</v>
      </c>
      <c r="F5" s="14" t="s">
        <v>5</v>
      </c>
      <c r="G5" s="14" t="s">
        <v>7</v>
      </c>
      <c r="H5" s="5" t="s">
        <v>8</v>
      </c>
      <c r="I5" s="6" t="s">
        <v>9</v>
      </c>
      <c r="J5" s="5" t="s">
        <v>2775</v>
      </c>
      <c r="K5" s="5" t="s">
        <v>2776</v>
      </c>
      <c r="L5" s="89" t="s">
        <v>2791</v>
      </c>
      <c r="M5" s="5" t="s">
        <v>2792</v>
      </c>
      <c r="N5" s="5" t="s">
        <v>2793</v>
      </c>
    </row>
    <row r="6" spans="1:14" ht="14.65" customHeight="1" x14ac:dyDescent="0.25">
      <c r="A6" s="7">
        <v>4</v>
      </c>
      <c r="B6" s="4">
        <v>2</v>
      </c>
      <c r="C6" s="10" t="s">
        <v>1709</v>
      </c>
      <c r="D6" s="13" t="s">
        <v>1710</v>
      </c>
      <c r="E6" s="10" t="s">
        <v>1711</v>
      </c>
      <c r="F6" s="9" t="s">
        <v>10</v>
      </c>
      <c r="G6" s="10" t="s">
        <v>1712</v>
      </c>
      <c r="H6" s="8">
        <v>9</v>
      </c>
      <c r="I6" s="8">
        <v>7</v>
      </c>
      <c r="J6" s="8">
        <v>7.25</v>
      </c>
      <c r="K6" s="81">
        <v>2</v>
      </c>
      <c r="L6" s="33">
        <f>J6+K6</f>
        <v>9.25</v>
      </c>
      <c r="M6" s="33">
        <f>H6+I6+L6</f>
        <v>25.25</v>
      </c>
      <c r="N6" s="7">
        <f t="shared" ref="N6:N69" si="0">RANK(M6,$M$6:$M$430)</f>
        <v>30</v>
      </c>
    </row>
    <row r="7" spans="1:14" ht="14.65" customHeight="1" x14ac:dyDescent="0.25">
      <c r="A7" s="7">
        <v>38</v>
      </c>
      <c r="B7" s="4">
        <v>13</v>
      </c>
      <c r="C7" s="10" t="s">
        <v>1744</v>
      </c>
      <c r="D7" s="13" t="s">
        <v>1745</v>
      </c>
      <c r="E7" s="10" t="s">
        <v>1746</v>
      </c>
      <c r="F7" s="9" t="s">
        <v>10</v>
      </c>
      <c r="G7" s="10" t="s">
        <v>1712</v>
      </c>
      <c r="H7" s="8">
        <v>8.75</v>
      </c>
      <c r="I7" s="8">
        <v>5</v>
      </c>
      <c r="J7" s="8">
        <v>6.25</v>
      </c>
      <c r="K7" s="81">
        <v>2</v>
      </c>
      <c r="L7" s="33">
        <f>J7+K7</f>
        <v>8.25</v>
      </c>
      <c r="M7" s="33">
        <f>H7+I7+L7</f>
        <v>22</v>
      </c>
      <c r="N7" s="7">
        <f t="shared" si="0"/>
        <v>123</v>
      </c>
    </row>
    <row r="8" spans="1:14" ht="14.65" customHeight="1" x14ac:dyDescent="0.25">
      <c r="A8" s="7">
        <v>52</v>
      </c>
      <c r="B8" s="4">
        <v>18</v>
      </c>
      <c r="C8" s="10" t="s">
        <v>1758</v>
      </c>
      <c r="D8" s="13" t="s">
        <v>1759</v>
      </c>
      <c r="E8" s="10" t="s">
        <v>1760</v>
      </c>
      <c r="F8" s="9" t="s">
        <v>12</v>
      </c>
      <c r="G8" s="10" t="s">
        <v>1712</v>
      </c>
      <c r="H8" s="8">
        <v>9</v>
      </c>
      <c r="I8" s="8">
        <v>8</v>
      </c>
      <c r="J8" s="8">
        <v>6.25</v>
      </c>
      <c r="K8" s="81">
        <v>1.8</v>
      </c>
      <c r="L8" s="33">
        <f t="shared" ref="L8:L71" si="1">J8+K8</f>
        <v>8.0500000000000007</v>
      </c>
      <c r="M8" s="33">
        <f t="shared" ref="M8:M71" si="2">H8+I8+L8</f>
        <v>25.05</v>
      </c>
      <c r="N8" s="7">
        <f t="shared" si="0"/>
        <v>36</v>
      </c>
    </row>
    <row r="9" spans="1:14" ht="14.65" customHeight="1" x14ac:dyDescent="0.25">
      <c r="A9" s="7">
        <v>67</v>
      </c>
      <c r="B9" s="4">
        <v>1</v>
      </c>
      <c r="C9" s="10" t="s">
        <v>1777</v>
      </c>
      <c r="D9" s="13" t="s">
        <v>1778</v>
      </c>
      <c r="E9" s="10" t="s">
        <v>1779</v>
      </c>
      <c r="F9" s="9" t="s">
        <v>12</v>
      </c>
      <c r="G9" s="10" t="s">
        <v>1712</v>
      </c>
      <c r="H9" s="8">
        <v>8.75</v>
      </c>
      <c r="I9" s="8">
        <v>8.25</v>
      </c>
      <c r="J9" s="8">
        <v>5.25</v>
      </c>
      <c r="K9" s="81">
        <v>1.8</v>
      </c>
      <c r="L9" s="33">
        <f t="shared" si="1"/>
        <v>7.05</v>
      </c>
      <c r="M9" s="33">
        <f t="shared" si="2"/>
        <v>24.05</v>
      </c>
      <c r="N9" s="7">
        <f t="shared" si="0"/>
        <v>56</v>
      </c>
    </row>
    <row r="10" spans="1:14" ht="14.65" customHeight="1" x14ac:dyDescent="0.25">
      <c r="A10" s="7">
        <v>69</v>
      </c>
      <c r="B10" s="4">
        <v>2</v>
      </c>
      <c r="C10" s="10" t="s">
        <v>1780</v>
      </c>
      <c r="D10" s="13" t="s">
        <v>1781</v>
      </c>
      <c r="E10" s="10" t="s">
        <v>1782</v>
      </c>
      <c r="F10" s="9" t="s">
        <v>12</v>
      </c>
      <c r="G10" s="10" t="s">
        <v>1712</v>
      </c>
      <c r="H10" s="8">
        <v>9</v>
      </c>
      <c r="I10" s="8">
        <v>8.5</v>
      </c>
      <c r="J10" s="8">
        <v>5.75</v>
      </c>
      <c r="K10" s="81">
        <v>1.7</v>
      </c>
      <c r="L10" s="33">
        <f t="shared" si="1"/>
        <v>7.45</v>
      </c>
      <c r="M10" s="33">
        <f t="shared" si="2"/>
        <v>24.95</v>
      </c>
      <c r="N10" s="7">
        <f t="shared" si="0"/>
        <v>42</v>
      </c>
    </row>
    <row r="11" spans="1:14" ht="14.65" customHeight="1" x14ac:dyDescent="0.25">
      <c r="A11" s="7">
        <v>74</v>
      </c>
      <c r="B11" s="4">
        <v>6</v>
      </c>
      <c r="C11" s="10" t="s">
        <v>1791</v>
      </c>
      <c r="D11" s="13" t="s">
        <v>1792</v>
      </c>
      <c r="E11" s="10" t="s">
        <v>1793</v>
      </c>
      <c r="F11" s="9" t="s">
        <v>10</v>
      </c>
      <c r="G11" s="10" t="s">
        <v>1712</v>
      </c>
      <c r="H11" s="8">
        <v>8</v>
      </c>
      <c r="I11" s="8">
        <v>7.25</v>
      </c>
      <c r="J11" s="8">
        <v>7</v>
      </c>
      <c r="K11" s="81">
        <v>1.9</v>
      </c>
      <c r="L11" s="33">
        <f t="shared" si="1"/>
        <v>8.9</v>
      </c>
      <c r="M11" s="33">
        <f t="shared" si="2"/>
        <v>24.15</v>
      </c>
      <c r="N11" s="7">
        <f t="shared" si="0"/>
        <v>53</v>
      </c>
    </row>
    <row r="12" spans="1:14" ht="14.65" customHeight="1" x14ac:dyDescent="0.25">
      <c r="A12" s="7">
        <v>89</v>
      </c>
      <c r="B12" s="4">
        <v>13</v>
      </c>
      <c r="C12" s="10" t="s">
        <v>1812</v>
      </c>
      <c r="D12" s="13" t="s">
        <v>1813</v>
      </c>
      <c r="E12" s="10" t="s">
        <v>1814</v>
      </c>
      <c r="F12" s="9" t="s">
        <v>10</v>
      </c>
      <c r="G12" s="10" t="s">
        <v>1712</v>
      </c>
      <c r="H12" s="8">
        <v>9</v>
      </c>
      <c r="I12" s="8">
        <v>8.25</v>
      </c>
      <c r="J12" s="8">
        <v>8</v>
      </c>
      <c r="K12" s="81">
        <v>2</v>
      </c>
      <c r="L12" s="33">
        <f t="shared" si="1"/>
        <v>10</v>
      </c>
      <c r="M12" s="33">
        <f t="shared" si="2"/>
        <v>27.25</v>
      </c>
      <c r="N12" s="7">
        <f t="shared" si="0"/>
        <v>1</v>
      </c>
    </row>
    <row r="13" spans="1:14" ht="14.65" customHeight="1" x14ac:dyDescent="0.25">
      <c r="A13" s="7">
        <v>94</v>
      </c>
      <c r="B13" s="4">
        <v>16</v>
      </c>
      <c r="C13" s="10" t="s">
        <v>1821</v>
      </c>
      <c r="D13" s="13" t="s">
        <v>1822</v>
      </c>
      <c r="E13" s="10" t="s">
        <v>1823</v>
      </c>
      <c r="F13" s="9" t="s">
        <v>10</v>
      </c>
      <c r="G13" s="10" t="s">
        <v>1712</v>
      </c>
      <c r="H13" s="8">
        <v>7.8</v>
      </c>
      <c r="I13" s="8">
        <v>6.25</v>
      </c>
      <c r="J13" s="8">
        <v>5.75</v>
      </c>
      <c r="K13" s="81">
        <v>1.8</v>
      </c>
      <c r="L13" s="33">
        <f t="shared" si="1"/>
        <v>7.55</v>
      </c>
      <c r="M13" s="33">
        <f t="shared" si="2"/>
        <v>21.6</v>
      </c>
      <c r="N13" s="7">
        <f t="shared" si="0"/>
        <v>140</v>
      </c>
    </row>
    <row r="14" spans="1:14" ht="14.65" customHeight="1" x14ac:dyDescent="0.25">
      <c r="A14" s="7">
        <v>95</v>
      </c>
      <c r="B14" s="4">
        <v>17</v>
      </c>
      <c r="C14" s="10" t="s">
        <v>1824</v>
      </c>
      <c r="D14" s="13" t="s">
        <v>1825</v>
      </c>
      <c r="E14" s="10" t="s">
        <v>1826</v>
      </c>
      <c r="F14" s="9" t="s">
        <v>10</v>
      </c>
      <c r="G14" s="10" t="s">
        <v>1712</v>
      </c>
      <c r="H14" s="8">
        <v>9</v>
      </c>
      <c r="I14" s="8">
        <v>6</v>
      </c>
      <c r="J14" s="8">
        <v>6.25</v>
      </c>
      <c r="K14" s="81">
        <v>1.8</v>
      </c>
      <c r="L14" s="33">
        <f t="shared" si="1"/>
        <v>8.0500000000000007</v>
      </c>
      <c r="M14" s="33">
        <f t="shared" si="2"/>
        <v>23.05</v>
      </c>
      <c r="N14" s="7">
        <f t="shared" si="0"/>
        <v>87</v>
      </c>
    </row>
    <row r="15" spans="1:14" ht="14.65" customHeight="1" x14ac:dyDescent="0.25">
      <c r="A15" s="7">
        <v>103</v>
      </c>
      <c r="B15" s="4">
        <v>19</v>
      </c>
      <c r="C15" s="10" t="s">
        <v>1829</v>
      </c>
      <c r="D15" s="13" t="s">
        <v>1830</v>
      </c>
      <c r="E15" s="10" t="s">
        <v>1831</v>
      </c>
      <c r="F15" s="9" t="s">
        <v>12</v>
      </c>
      <c r="G15" s="10" t="s">
        <v>1712</v>
      </c>
      <c r="H15" s="8">
        <v>8.25</v>
      </c>
      <c r="I15" s="8">
        <v>6</v>
      </c>
      <c r="J15" s="8">
        <v>5.25</v>
      </c>
      <c r="K15" s="81">
        <v>1.9</v>
      </c>
      <c r="L15" s="33">
        <f t="shared" si="1"/>
        <v>7.15</v>
      </c>
      <c r="M15" s="33">
        <f t="shared" si="2"/>
        <v>21.4</v>
      </c>
      <c r="N15" s="7">
        <f t="shared" si="0"/>
        <v>149</v>
      </c>
    </row>
    <row r="16" spans="1:14" ht="14.65" customHeight="1" x14ac:dyDescent="0.25">
      <c r="A16" s="7">
        <v>105</v>
      </c>
      <c r="B16" s="4">
        <v>20</v>
      </c>
      <c r="C16" s="10" t="s">
        <v>1832</v>
      </c>
      <c r="D16" s="13" t="s">
        <v>1833</v>
      </c>
      <c r="E16" s="10" t="s">
        <v>1834</v>
      </c>
      <c r="F16" s="9" t="s">
        <v>10</v>
      </c>
      <c r="G16" s="10" t="s">
        <v>1712</v>
      </c>
      <c r="H16" s="8">
        <v>9.5</v>
      </c>
      <c r="I16" s="8">
        <v>6.75</v>
      </c>
      <c r="J16" s="8">
        <v>7.75</v>
      </c>
      <c r="K16" s="81">
        <v>1.8</v>
      </c>
      <c r="L16" s="33">
        <f t="shared" si="1"/>
        <v>9.5500000000000007</v>
      </c>
      <c r="M16" s="33">
        <f t="shared" si="2"/>
        <v>25.8</v>
      </c>
      <c r="N16" s="7">
        <f t="shared" si="0"/>
        <v>16</v>
      </c>
    </row>
    <row r="17" spans="1:14" ht="14.65" customHeight="1" x14ac:dyDescent="0.25">
      <c r="A17" s="7">
        <v>114</v>
      </c>
      <c r="B17" s="4">
        <v>23</v>
      </c>
      <c r="C17" s="10" t="s">
        <v>1840</v>
      </c>
      <c r="D17" s="13" t="s">
        <v>1841</v>
      </c>
      <c r="E17" s="10" t="s">
        <v>1842</v>
      </c>
      <c r="F17" s="9" t="s">
        <v>12</v>
      </c>
      <c r="G17" s="10" t="s">
        <v>1712</v>
      </c>
      <c r="H17" s="8">
        <v>9</v>
      </c>
      <c r="I17" s="8">
        <v>7.25</v>
      </c>
      <c r="J17" s="8">
        <v>7</v>
      </c>
      <c r="K17" s="81">
        <v>1.9</v>
      </c>
      <c r="L17" s="33">
        <f t="shared" si="1"/>
        <v>8.9</v>
      </c>
      <c r="M17" s="33">
        <f t="shared" si="2"/>
        <v>25.15</v>
      </c>
      <c r="N17" s="7">
        <f t="shared" si="0"/>
        <v>34</v>
      </c>
    </row>
    <row r="18" spans="1:14" ht="14.65" customHeight="1" x14ac:dyDescent="0.25">
      <c r="A18" s="7">
        <v>123</v>
      </c>
      <c r="B18" s="4">
        <v>2</v>
      </c>
      <c r="C18" s="10" t="s">
        <v>1847</v>
      </c>
      <c r="D18" s="13" t="s">
        <v>1848</v>
      </c>
      <c r="E18" s="10" t="s">
        <v>1721</v>
      </c>
      <c r="F18" s="9" t="s">
        <v>10</v>
      </c>
      <c r="G18" s="10" t="s">
        <v>1712</v>
      </c>
      <c r="H18" s="8">
        <v>9.25</v>
      </c>
      <c r="I18" s="8">
        <v>7.5</v>
      </c>
      <c r="J18" s="8">
        <v>7</v>
      </c>
      <c r="K18" s="81">
        <v>1.8</v>
      </c>
      <c r="L18" s="33">
        <f t="shared" si="1"/>
        <v>8.8000000000000007</v>
      </c>
      <c r="M18" s="33">
        <f t="shared" si="2"/>
        <v>25.55</v>
      </c>
      <c r="N18" s="7">
        <f t="shared" si="0"/>
        <v>22</v>
      </c>
    </row>
    <row r="19" spans="1:14" ht="14.65" customHeight="1" x14ac:dyDescent="0.25">
      <c r="A19" s="7">
        <v>129</v>
      </c>
      <c r="B19" s="4">
        <v>7</v>
      </c>
      <c r="C19" s="10" t="s">
        <v>1861</v>
      </c>
      <c r="D19" s="13" t="s">
        <v>1862</v>
      </c>
      <c r="E19" s="10" t="s">
        <v>1863</v>
      </c>
      <c r="F19" s="9" t="s">
        <v>10</v>
      </c>
      <c r="G19" s="10" t="s">
        <v>1712</v>
      </c>
      <c r="H19" s="8">
        <v>8.75</v>
      </c>
      <c r="I19" s="8">
        <v>6.5</v>
      </c>
      <c r="J19" s="8">
        <v>7.75</v>
      </c>
      <c r="K19" s="81">
        <v>2</v>
      </c>
      <c r="L19" s="33">
        <f t="shared" si="1"/>
        <v>9.75</v>
      </c>
      <c r="M19" s="33">
        <f t="shared" si="2"/>
        <v>25</v>
      </c>
      <c r="N19" s="7">
        <f t="shared" si="0"/>
        <v>39</v>
      </c>
    </row>
    <row r="20" spans="1:14" ht="14.65" customHeight="1" x14ac:dyDescent="0.25">
      <c r="A20" s="7">
        <v>134</v>
      </c>
      <c r="B20" s="4">
        <v>10</v>
      </c>
      <c r="C20" s="10" t="s">
        <v>1870</v>
      </c>
      <c r="D20" s="13" t="s">
        <v>1871</v>
      </c>
      <c r="E20" s="10" t="s">
        <v>1872</v>
      </c>
      <c r="F20" s="9" t="s">
        <v>10</v>
      </c>
      <c r="G20" s="15" t="s">
        <v>1712</v>
      </c>
      <c r="H20" s="8">
        <v>9.5</v>
      </c>
      <c r="I20" s="8">
        <v>6.25</v>
      </c>
      <c r="J20" s="8">
        <v>6.5</v>
      </c>
      <c r="K20" s="81">
        <v>2</v>
      </c>
      <c r="L20" s="33">
        <f t="shared" si="1"/>
        <v>8.5</v>
      </c>
      <c r="M20" s="33">
        <f t="shared" si="2"/>
        <v>24.25</v>
      </c>
      <c r="N20" s="7">
        <f t="shared" si="0"/>
        <v>49</v>
      </c>
    </row>
    <row r="21" spans="1:14" ht="14.65" customHeight="1" x14ac:dyDescent="0.25">
      <c r="A21" s="7">
        <v>139</v>
      </c>
      <c r="B21" s="4">
        <v>13</v>
      </c>
      <c r="C21" s="10" t="s">
        <v>1879</v>
      </c>
      <c r="D21" s="13" t="s">
        <v>1880</v>
      </c>
      <c r="E21" s="10" t="s">
        <v>1881</v>
      </c>
      <c r="F21" s="9" t="s">
        <v>10</v>
      </c>
      <c r="G21" s="10" t="s">
        <v>1712</v>
      </c>
      <c r="H21" s="8">
        <v>9</v>
      </c>
      <c r="I21" s="8">
        <v>8</v>
      </c>
      <c r="J21" s="8">
        <v>7.25</v>
      </c>
      <c r="K21" s="81">
        <v>1.6</v>
      </c>
      <c r="L21" s="33">
        <f t="shared" si="1"/>
        <v>8.85</v>
      </c>
      <c r="M21" s="33">
        <f t="shared" si="2"/>
        <v>25.85</v>
      </c>
      <c r="N21" s="7">
        <f t="shared" si="0"/>
        <v>14</v>
      </c>
    </row>
    <row r="22" spans="1:14" ht="14.65" customHeight="1" x14ac:dyDescent="0.25">
      <c r="A22" s="7">
        <v>142</v>
      </c>
      <c r="B22" s="4">
        <v>14</v>
      </c>
      <c r="C22" s="10" t="s">
        <v>1882</v>
      </c>
      <c r="D22" s="13" t="s">
        <v>1883</v>
      </c>
      <c r="E22" s="10" t="s">
        <v>1884</v>
      </c>
      <c r="F22" s="9" t="s">
        <v>10</v>
      </c>
      <c r="G22" s="10" t="s">
        <v>1712</v>
      </c>
      <c r="H22" s="8">
        <v>9</v>
      </c>
      <c r="I22" s="8">
        <v>8</v>
      </c>
      <c r="J22" s="8">
        <v>7.5</v>
      </c>
      <c r="K22" s="81">
        <v>1.7</v>
      </c>
      <c r="L22" s="33">
        <f t="shared" si="1"/>
        <v>9.1999999999999993</v>
      </c>
      <c r="M22" s="33">
        <f t="shared" si="2"/>
        <v>26.2</v>
      </c>
      <c r="N22" s="7">
        <f t="shared" si="0"/>
        <v>10</v>
      </c>
    </row>
    <row r="23" spans="1:14" ht="14.65" customHeight="1" x14ac:dyDescent="0.25">
      <c r="A23" s="7">
        <v>145</v>
      </c>
      <c r="B23" s="4">
        <v>15</v>
      </c>
      <c r="C23" s="10" t="s">
        <v>1885</v>
      </c>
      <c r="D23" s="13" t="s">
        <v>1886</v>
      </c>
      <c r="E23" s="10" t="s">
        <v>1887</v>
      </c>
      <c r="F23" s="9" t="s">
        <v>10</v>
      </c>
      <c r="G23" s="10" t="s">
        <v>1712</v>
      </c>
      <c r="H23" s="8">
        <v>8.5</v>
      </c>
      <c r="I23" s="8">
        <v>7</v>
      </c>
      <c r="J23" s="8">
        <v>7.5</v>
      </c>
      <c r="K23" s="81">
        <v>2</v>
      </c>
      <c r="L23" s="33">
        <f t="shared" si="1"/>
        <v>9.5</v>
      </c>
      <c r="M23" s="33">
        <f t="shared" si="2"/>
        <v>25</v>
      </c>
      <c r="N23" s="7">
        <f t="shared" si="0"/>
        <v>39</v>
      </c>
    </row>
    <row r="24" spans="1:14" ht="14.65" customHeight="1" x14ac:dyDescent="0.25">
      <c r="A24" s="7">
        <v>151</v>
      </c>
      <c r="B24" s="4">
        <v>18</v>
      </c>
      <c r="C24" s="10" t="s">
        <v>1893</v>
      </c>
      <c r="D24" s="13" t="s">
        <v>1894</v>
      </c>
      <c r="E24" s="10" t="s">
        <v>1895</v>
      </c>
      <c r="F24" s="9" t="s">
        <v>10</v>
      </c>
      <c r="G24" s="15" t="s">
        <v>1712</v>
      </c>
      <c r="H24" s="8">
        <v>8.5</v>
      </c>
      <c r="I24" s="8">
        <v>5.75</v>
      </c>
      <c r="J24" s="8">
        <v>6</v>
      </c>
      <c r="K24" s="81">
        <v>1.7</v>
      </c>
      <c r="L24" s="33">
        <f t="shared" si="1"/>
        <v>7.7</v>
      </c>
      <c r="M24" s="33">
        <f t="shared" si="2"/>
        <v>21.95</v>
      </c>
      <c r="N24" s="7">
        <f t="shared" si="0"/>
        <v>126</v>
      </c>
    </row>
    <row r="25" spans="1:14" ht="14.65" customHeight="1" x14ac:dyDescent="0.25">
      <c r="A25" s="7">
        <v>154</v>
      </c>
      <c r="B25" s="4">
        <v>19</v>
      </c>
      <c r="C25" s="10" t="s">
        <v>1896</v>
      </c>
      <c r="D25" s="13" t="s">
        <v>1897</v>
      </c>
      <c r="E25" s="10" t="s">
        <v>1863</v>
      </c>
      <c r="F25" s="9" t="s">
        <v>12</v>
      </c>
      <c r="G25" s="10" t="s">
        <v>1712</v>
      </c>
      <c r="H25" s="8">
        <v>9</v>
      </c>
      <c r="I25" s="8">
        <v>8</v>
      </c>
      <c r="J25" s="8">
        <v>7.5</v>
      </c>
      <c r="K25" s="81">
        <v>2</v>
      </c>
      <c r="L25" s="33">
        <f t="shared" si="1"/>
        <v>9.5</v>
      </c>
      <c r="M25" s="33">
        <f t="shared" si="2"/>
        <v>26.5</v>
      </c>
      <c r="N25" s="7">
        <f t="shared" si="0"/>
        <v>6</v>
      </c>
    </row>
    <row r="26" spans="1:14" ht="14.65" customHeight="1" x14ac:dyDescent="0.25">
      <c r="A26" s="7">
        <v>165</v>
      </c>
      <c r="B26" s="4">
        <v>23</v>
      </c>
      <c r="C26" s="10" t="s">
        <v>1907</v>
      </c>
      <c r="D26" s="13" t="s">
        <v>1908</v>
      </c>
      <c r="E26" s="10" t="s">
        <v>1909</v>
      </c>
      <c r="F26" s="9" t="s">
        <v>10</v>
      </c>
      <c r="G26" s="10" t="s">
        <v>1712</v>
      </c>
      <c r="H26" s="8">
        <v>7.25</v>
      </c>
      <c r="I26" s="8">
        <v>7.75</v>
      </c>
      <c r="J26" s="8">
        <v>8</v>
      </c>
      <c r="K26" s="81">
        <v>2</v>
      </c>
      <c r="L26" s="33">
        <f t="shared" si="1"/>
        <v>10</v>
      </c>
      <c r="M26" s="33">
        <f t="shared" si="2"/>
        <v>25</v>
      </c>
      <c r="N26" s="7">
        <f t="shared" si="0"/>
        <v>39</v>
      </c>
    </row>
    <row r="27" spans="1:14" ht="14.65" customHeight="1" x14ac:dyDescent="0.25">
      <c r="A27" s="7">
        <v>168</v>
      </c>
      <c r="B27" s="4">
        <v>1</v>
      </c>
      <c r="C27" s="10" t="s">
        <v>1913</v>
      </c>
      <c r="D27" s="13" t="s">
        <v>1914</v>
      </c>
      <c r="E27" s="10" t="s">
        <v>1915</v>
      </c>
      <c r="F27" s="9" t="s">
        <v>10</v>
      </c>
      <c r="G27" s="10" t="s">
        <v>1712</v>
      </c>
      <c r="H27" s="8">
        <v>9</v>
      </c>
      <c r="I27" s="8">
        <v>8.5</v>
      </c>
      <c r="J27" s="8">
        <v>7.75</v>
      </c>
      <c r="K27" s="81">
        <v>2</v>
      </c>
      <c r="L27" s="33">
        <f t="shared" si="1"/>
        <v>9.75</v>
      </c>
      <c r="M27" s="33">
        <f t="shared" si="2"/>
        <v>27.25</v>
      </c>
      <c r="N27" s="7">
        <f t="shared" si="0"/>
        <v>1</v>
      </c>
    </row>
    <row r="28" spans="1:14" ht="14.65" customHeight="1" x14ac:dyDescent="0.25">
      <c r="A28" s="7">
        <v>169</v>
      </c>
      <c r="B28" s="4">
        <v>2</v>
      </c>
      <c r="C28" s="10" t="s">
        <v>1916</v>
      </c>
      <c r="D28" s="13" t="s">
        <v>1917</v>
      </c>
      <c r="E28" s="10" t="s">
        <v>1918</v>
      </c>
      <c r="F28" s="9" t="s">
        <v>12</v>
      </c>
      <c r="G28" s="10" t="s">
        <v>1712</v>
      </c>
      <c r="H28" s="8">
        <v>8.75</v>
      </c>
      <c r="I28" s="8">
        <v>6.5</v>
      </c>
      <c r="J28" s="8">
        <v>5.5</v>
      </c>
      <c r="K28" s="81">
        <v>1.7</v>
      </c>
      <c r="L28" s="33">
        <f t="shared" si="1"/>
        <v>7.2</v>
      </c>
      <c r="M28" s="33">
        <f t="shared" si="2"/>
        <v>22.45</v>
      </c>
      <c r="N28" s="7">
        <f t="shared" si="0"/>
        <v>106</v>
      </c>
    </row>
    <row r="29" spans="1:14" ht="14.65" customHeight="1" x14ac:dyDescent="0.25">
      <c r="A29" s="7">
        <v>174</v>
      </c>
      <c r="B29" s="4">
        <v>6</v>
      </c>
      <c r="C29" s="10" t="s">
        <v>1927</v>
      </c>
      <c r="D29" s="13" t="s">
        <v>1928</v>
      </c>
      <c r="E29" s="10" t="s">
        <v>1802</v>
      </c>
      <c r="F29" s="9" t="s">
        <v>10</v>
      </c>
      <c r="G29" s="10" t="s">
        <v>1712</v>
      </c>
      <c r="H29" s="8">
        <v>8.5</v>
      </c>
      <c r="I29" s="8">
        <v>8</v>
      </c>
      <c r="J29" s="8">
        <v>7.5</v>
      </c>
      <c r="K29" s="81">
        <v>2</v>
      </c>
      <c r="L29" s="33">
        <f t="shared" si="1"/>
        <v>9.5</v>
      </c>
      <c r="M29" s="33">
        <f t="shared" si="2"/>
        <v>26</v>
      </c>
      <c r="N29" s="7">
        <f t="shared" si="0"/>
        <v>11</v>
      </c>
    </row>
    <row r="30" spans="1:14" ht="14.65" customHeight="1" x14ac:dyDescent="0.25">
      <c r="A30" s="7">
        <v>180</v>
      </c>
      <c r="B30" s="4">
        <v>9</v>
      </c>
      <c r="C30" s="10" t="s">
        <v>1933</v>
      </c>
      <c r="D30" s="13" t="s">
        <v>1934</v>
      </c>
      <c r="E30" s="10" t="s">
        <v>1935</v>
      </c>
      <c r="F30" s="9" t="s">
        <v>12</v>
      </c>
      <c r="G30" s="10" t="s">
        <v>1712</v>
      </c>
      <c r="H30" s="8">
        <v>8</v>
      </c>
      <c r="I30" s="8">
        <v>7</v>
      </c>
      <c r="J30" s="8">
        <v>5.25</v>
      </c>
      <c r="K30" s="81">
        <v>1.8</v>
      </c>
      <c r="L30" s="33">
        <f t="shared" si="1"/>
        <v>7.05</v>
      </c>
      <c r="M30" s="33">
        <f t="shared" si="2"/>
        <v>22.05</v>
      </c>
      <c r="N30" s="7">
        <f t="shared" si="0"/>
        <v>118</v>
      </c>
    </row>
    <row r="31" spans="1:14" ht="14.65" customHeight="1" x14ac:dyDescent="0.25">
      <c r="A31" s="7">
        <v>202</v>
      </c>
      <c r="B31" s="4">
        <v>18</v>
      </c>
      <c r="C31" s="10" t="s">
        <v>1956</v>
      </c>
      <c r="D31" s="13" t="s">
        <v>246</v>
      </c>
      <c r="E31" s="10" t="s">
        <v>1957</v>
      </c>
      <c r="F31" s="9" t="s">
        <v>12</v>
      </c>
      <c r="G31" s="10" t="s">
        <v>1712</v>
      </c>
      <c r="H31" s="8">
        <v>8.75</v>
      </c>
      <c r="I31" s="8">
        <v>7.5</v>
      </c>
      <c r="J31" s="8">
        <v>5.25</v>
      </c>
      <c r="K31" s="81">
        <v>1.6</v>
      </c>
      <c r="L31" s="33">
        <f t="shared" si="1"/>
        <v>6.85</v>
      </c>
      <c r="M31" s="33">
        <f t="shared" si="2"/>
        <v>23.1</v>
      </c>
      <c r="N31" s="7">
        <f t="shared" si="0"/>
        <v>85</v>
      </c>
    </row>
    <row r="32" spans="1:14" ht="14.65" customHeight="1" x14ac:dyDescent="0.25">
      <c r="A32" s="7">
        <v>209</v>
      </c>
      <c r="B32" s="4">
        <v>21</v>
      </c>
      <c r="C32" s="10" t="s">
        <v>1963</v>
      </c>
      <c r="D32" s="13" t="s">
        <v>1964</v>
      </c>
      <c r="E32" s="10" t="s">
        <v>1965</v>
      </c>
      <c r="F32" s="9" t="s">
        <v>12</v>
      </c>
      <c r="G32" s="10" t="s">
        <v>1712</v>
      </c>
      <c r="H32" s="8">
        <v>8.25</v>
      </c>
      <c r="I32" s="8">
        <v>8.25</v>
      </c>
      <c r="J32" s="8">
        <v>5.75</v>
      </c>
      <c r="K32" s="81">
        <v>1.7</v>
      </c>
      <c r="L32" s="33">
        <f t="shared" si="1"/>
        <v>7.45</v>
      </c>
      <c r="M32" s="33">
        <f t="shared" si="2"/>
        <v>23.95</v>
      </c>
      <c r="N32" s="7">
        <f t="shared" si="0"/>
        <v>60</v>
      </c>
    </row>
    <row r="33" spans="1:14" ht="14.65" customHeight="1" x14ac:dyDescent="0.25">
      <c r="A33" s="7">
        <v>224</v>
      </c>
      <c r="B33" s="4">
        <v>24</v>
      </c>
      <c r="C33" s="10" t="s">
        <v>1970</v>
      </c>
      <c r="D33" s="13" t="s">
        <v>1971</v>
      </c>
      <c r="E33" s="10" t="s">
        <v>1826</v>
      </c>
      <c r="F33" s="9" t="s">
        <v>10</v>
      </c>
      <c r="G33" s="10" t="s">
        <v>1712</v>
      </c>
      <c r="H33" s="8">
        <v>9</v>
      </c>
      <c r="I33" s="8">
        <v>6.5</v>
      </c>
      <c r="J33" s="8">
        <v>6</v>
      </c>
      <c r="K33" s="81">
        <v>1.7</v>
      </c>
      <c r="L33" s="33">
        <f t="shared" si="1"/>
        <v>7.7</v>
      </c>
      <c r="M33" s="33">
        <f t="shared" si="2"/>
        <v>23.2</v>
      </c>
      <c r="N33" s="7">
        <f t="shared" si="0"/>
        <v>80</v>
      </c>
    </row>
    <row r="34" spans="1:14" ht="14.65" customHeight="1" x14ac:dyDescent="0.25">
      <c r="A34" s="7">
        <v>225</v>
      </c>
      <c r="B34" s="4">
        <v>1</v>
      </c>
      <c r="C34" s="10" t="s">
        <v>1972</v>
      </c>
      <c r="D34" s="13" t="s">
        <v>1973</v>
      </c>
      <c r="E34" s="10" t="s">
        <v>1974</v>
      </c>
      <c r="F34" s="9" t="s">
        <v>10</v>
      </c>
      <c r="G34" s="10" t="s">
        <v>1712</v>
      </c>
      <c r="H34" s="8">
        <v>7</v>
      </c>
      <c r="I34" s="8">
        <v>6</v>
      </c>
      <c r="J34" s="8">
        <v>7</v>
      </c>
      <c r="K34" s="81">
        <v>1.9</v>
      </c>
      <c r="L34" s="33">
        <f t="shared" si="1"/>
        <v>8.9</v>
      </c>
      <c r="M34" s="33">
        <f t="shared" si="2"/>
        <v>21.9</v>
      </c>
      <c r="N34" s="7">
        <f t="shared" si="0"/>
        <v>127</v>
      </c>
    </row>
    <row r="35" spans="1:14" ht="14.65" customHeight="1" x14ac:dyDescent="0.25">
      <c r="A35" s="7">
        <v>226</v>
      </c>
      <c r="B35" s="4">
        <v>2</v>
      </c>
      <c r="C35" s="10" t="s">
        <v>1975</v>
      </c>
      <c r="D35" s="13" t="s">
        <v>1973</v>
      </c>
      <c r="E35" s="10" t="s">
        <v>1976</v>
      </c>
      <c r="F35" s="9" t="s">
        <v>10</v>
      </c>
      <c r="G35" s="10" t="s">
        <v>1712</v>
      </c>
      <c r="H35" s="8">
        <v>9.5</v>
      </c>
      <c r="I35" s="8">
        <v>8</v>
      </c>
      <c r="J35" s="8">
        <v>7.75</v>
      </c>
      <c r="K35" s="81">
        <v>2</v>
      </c>
      <c r="L35" s="33">
        <f t="shared" si="1"/>
        <v>9.75</v>
      </c>
      <c r="M35" s="33">
        <f t="shared" si="2"/>
        <v>27.25</v>
      </c>
      <c r="N35" s="7">
        <f t="shared" si="0"/>
        <v>1</v>
      </c>
    </row>
    <row r="36" spans="1:14" ht="14.65" customHeight="1" x14ac:dyDescent="0.25">
      <c r="A36" s="7">
        <v>237</v>
      </c>
      <c r="B36" s="4">
        <v>8</v>
      </c>
      <c r="C36" s="10" t="s">
        <v>1991</v>
      </c>
      <c r="D36" s="13" t="s">
        <v>1992</v>
      </c>
      <c r="E36" s="10" t="s">
        <v>1935</v>
      </c>
      <c r="F36" s="9" t="s">
        <v>10</v>
      </c>
      <c r="G36" s="10" t="s">
        <v>1712</v>
      </c>
      <c r="H36" s="8">
        <v>9</v>
      </c>
      <c r="I36" s="8">
        <v>8</v>
      </c>
      <c r="J36" s="8">
        <v>7.5</v>
      </c>
      <c r="K36" s="81">
        <v>2</v>
      </c>
      <c r="L36" s="33">
        <f t="shared" si="1"/>
        <v>9.5</v>
      </c>
      <c r="M36" s="33">
        <f t="shared" si="2"/>
        <v>26.5</v>
      </c>
      <c r="N36" s="7">
        <f t="shared" si="0"/>
        <v>6</v>
      </c>
    </row>
    <row r="37" spans="1:14" ht="14.65" customHeight="1" x14ac:dyDescent="0.25">
      <c r="A37" s="7">
        <v>271</v>
      </c>
      <c r="B37" s="4">
        <v>18</v>
      </c>
      <c r="C37" s="10" t="s">
        <v>2016</v>
      </c>
      <c r="D37" s="13" t="s">
        <v>2017</v>
      </c>
      <c r="E37" s="10" t="s">
        <v>1909</v>
      </c>
      <c r="F37" s="9" t="s">
        <v>10</v>
      </c>
      <c r="G37" s="10" t="s">
        <v>1712</v>
      </c>
      <c r="H37" s="8">
        <v>8.5</v>
      </c>
      <c r="I37" s="8">
        <v>7</v>
      </c>
      <c r="J37" s="8">
        <v>7.25</v>
      </c>
      <c r="K37" s="81">
        <v>2</v>
      </c>
      <c r="L37" s="33">
        <f t="shared" si="1"/>
        <v>9.25</v>
      </c>
      <c r="M37" s="33">
        <f t="shared" si="2"/>
        <v>24.75</v>
      </c>
      <c r="N37" s="7">
        <f t="shared" si="0"/>
        <v>44</v>
      </c>
    </row>
    <row r="38" spans="1:14" ht="14.65" customHeight="1" x14ac:dyDescent="0.25">
      <c r="A38" s="7">
        <v>274</v>
      </c>
      <c r="B38" s="4">
        <v>20</v>
      </c>
      <c r="C38" s="10" t="s">
        <v>2021</v>
      </c>
      <c r="D38" s="13" t="s">
        <v>2022</v>
      </c>
      <c r="E38" s="10" t="s">
        <v>2023</v>
      </c>
      <c r="F38" s="9" t="s">
        <v>12</v>
      </c>
      <c r="G38" s="10" t="s">
        <v>1712</v>
      </c>
      <c r="H38" s="8">
        <v>7.5</v>
      </c>
      <c r="I38" s="8">
        <v>4.75</v>
      </c>
      <c r="J38" s="8">
        <v>4</v>
      </c>
      <c r="K38" s="81">
        <v>1.8</v>
      </c>
      <c r="L38" s="33">
        <f t="shared" si="1"/>
        <v>5.8</v>
      </c>
      <c r="M38" s="33">
        <f t="shared" si="2"/>
        <v>18.05</v>
      </c>
      <c r="N38" s="7">
        <f t="shared" si="0"/>
        <v>275</v>
      </c>
    </row>
    <row r="39" spans="1:14" ht="14.65" customHeight="1" x14ac:dyDescent="0.25">
      <c r="A39" s="7">
        <v>288</v>
      </c>
      <c r="B39" s="4">
        <v>24</v>
      </c>
      <c r="C39" s="10" t="s">
        <v>2033</v>
      </c>
      <c r="D39" s="13" t="s">
        <v>2034</v>
      </c>
      <c r="E39" s="10" t="s">
        <v>1957</v>
      </c>
      <c r="F39" s="9" t="s">
        <v>10</v>
      </c>
      <c r="G39" s="10" t="s">
        <v>1712</v>
      </c>
      <c r="H39" s="8">
        <v>9</v>
      </c>
      <c r="I39" s="8">
        <v>7</v>
      </c>
      <c r="J39" s="8">
        <v>6.5</v>
      </c>
      <c r="K39" s="81">
        <v>1.8</v>
      </c>
      <c r="L39" s="33">
        <f t="shared" si="1"/>
        <v>8.3000000000000007</v>
      </c>
      <c r="M39" s="33">
        <f t="shared" si="2"/>
        <v>24.3</v>
      </c>
      <c r="N39" s="7">
        <f t="shared" si="0"/>
        <v>47</v>
      </c>
    </row>
    <row r="40" spans="1:14" ht="14.65" customHeight="1" x14ac:dyDescent="0.25">
      <c r="A40" s="7">
        <v>297</v>
      </c>
      <c r="B40" s="4">
        <v>4</v>
      </c>
      <c r="C40" s="10" t="s">
        <v>2043</v>
      </c>
      <c r="D40" s="13" t="s">
        <v>2044</v>
      </c>
      <c r="E40" s="10" t="s">
        <v>2045</v>
      </c>
      <c r="F40" s="9" t="s">
        <v>12</v>
      </c>
      <c r="G40" s="10" t="s">
        <v>1712</v>
      </c>
      <c r="H40" s="8">
        <v>9</v>
      </c>
      <c r="I40" s="8">
        <v>8.25</v>
      </c>
      <c r="J40" s="8">
        <v>7</v>
      </c>
      <c r="K40" s="81">
        <v>1.7</v>
      </c>
      <c r="L40" s="33">
        <f t="shared" si="1"/>
        <v>8.6999999999999993</v>
      </c>
      <c r="M40" s="33">
        <f t="shared" si="2"/>
        <v>25.95</v>
      </c>
      <c r="N40" s="7">
        <f t="shared" si="0"/>
        <v>13</v>
      </c>
    </row>
    <row r="41" spans="1:14" ht="14.65" customHeight="1" x14ac:dyDescent="0.25">
      <c r="A41" s="7">
        <v>300</v>
      </c>
      <c r="B41" s="4">
        <v>6</v>
      </c>
      <c r="C41" s="10" t="s">
        <v>2049</v>
      </c>
      <c r="D41" s="13" t="s">
        <v>2050</v>
      </c>
      <c r="E41" s="10" t="s">
        <v>1718</v>
      </c>
      <c r="F41" s="9" t="s">
        <v>12</v>
      </c>
      <c r="G41" s="15" t="s">
        <v>1712</v>
      </c>
      <c r="H41" s="8">
        <v>9</v>
      </c>
      <c r="I41" s="8">
        <v>8</v>
      </c>
      <c r="J41" s="8">
        <v>7.5</v>
      </c>
      <c r="K41" s="81">
        <v>2</v>
      </c>
      <c r="L41" s="33">
        <f t="shared" si="1"/>
        <v>9.5</v>
      </c>
      <c r="M41" s="33">
        <f t="shared" si="2"/>
        <v>26.5</v>
      </c>
      <c r="N41" s="7">
        <f t="shared" si="0"/>
        <v>6</v>
      </c>
    </row>
    <row r="42" spans="1:14" ht="14.65" customHeight="1" x14ac:dyDescent="0.25">
      <c r="A42" s="7">
        <v>329</v>
      </c>
      <c r="B42" s="4">
        <v>19</v>
      </c>
      <c r="C42" s="10" t="s">
        <v>2082</v>
      </c>
      <c r="D42" s="13" t="s">
        <v>2083</v>
      </c>
      <c r="E42" s="10" t="s">
        <v>2023</v>
      </c>
      <c r="F42" s="9" t="s">
        <v>10</v>
      </c>
      <c r="G42" s="10" t="s">
        <v>1712</v>
      </c>
      <c r="H42" s="8">
        <v>8.5</v>
      </c>
      <c r="I42" s="8">
        <v>7.5</v>
      </c>
      <c r="J42" s="8">
        <v>7.25</v>
      </c>
      <c r="K42" s="81">
        <v>1.8</v>
      </c>
      <c r="L42" s="33">
        <f t="shared" si="1"/>
        <v>9.0500000000000007</v>
      </c>
      <c r="M42" s="33">
        <f t="shared" si="2"/>
        <v>25.05</v>
      </c>
      <c r="N42" s="7">
        <f t="shared" si="0"/>
        <v>36</v>
      </c>
    </row>
    <row r="43" spans="1:14" ht="14.65" customHeight="1" x14ac:dyDescent="0.25">
      <c r="A43" s="7">
        <v>337</v>
      </c>
      <c r="B43" s="4">
        <v>22</v>
      </c>
      <c r="C43" s="10" t="s">
        <v>2090</v>
      </c>
      <c r="D43" s="13" t="s">
        <v>2091</v>
      </c>
      <c r="E43" s="10" t="s">
        <v>2092</v>
      </c>
      <c r="F43" s="9" t="s">
        <v>10</v>
      </c>
      <c r="G43" s="10" t="s">
        <v>1712</v>
      </c>
      <c r="H43" s="8">
        <v>8.75</v>
      </c>
      <c r="I43" s="8">
        <v>7.75</v>
      </c>
      <c r="J43" s="8">
        <v>4.25</v>
      </c>
      <c r="K43" s="81">
        <v>1.6</v>
      </c>
      <c r="L43" s="33">
        <f t="shared" si="1"/>
        <v>5.85</v>
      </c>
      <c r="M43" s="33">
        <f t="shared" si="2"/>
        <v>22.35</v>
      </c>
      <c r="N43" s="7">
        <f t="shared" si="0"/>
        <v>107</v>
      </c>
    </row>
    <row r="44" spans="1:14" ht="14.65" customHeight="1" x14ac:dyDescent="0.25">
      <c r="A44" s="7">
        <v>345</v>
      </c>
      <c r="B44" s="4">
        <v>2</v>
      </c>
      <c r="C44" s="10" t="s">
        <v>2097</v>
      </c>
      <c r="D44" s="13" t="s">
        <v>2098</v>
      </c>
      <c r="E44" s="10" t="s">
        <v>2099</v>
      </c>
      <c r="F44" s="9" t="s">
        <v>12</v>
      </c>
      <c r="G44" s="10" t="s">
        <v>1712</v>
      </c>
      <c r="H44" s="8">
        <v>8.5</v>
      </c>
      <c r="I44" s="8">
        <v>7.75</v>
      </c>
      <c r="J44" s="8">
        <v>8</v>
      </c>
      <c r="K44" s="81">
        <v>1.6</v>
      </c>
      <c r="L44" s="33">
        <f t="shared" si="1"/>
        <v>9.6</v>
      </c>
      <c r="M44" s="33">
        <f t="shared" si="2"/>
        <v>25.85</v>
      </c>
      <c r="N44" s="7">
        <f t="shared" si="0"/>
        <v>14</v>
      </c>
    </row>
    <row r="45" spans="1:14" ht="14.65" customHeight="1" x14ac:dyDescent="0.25">
      <c r="A45" s="7">
        <v>347</v>
      </c>
      <c r="B45" s="4">
        <v>3</v>
      </c>
      <c r="C45" s="10" t="s">
        <v>2100</v>
      </c>
      <c r="D45" s="13" t="s">
        <v>254</v>
      </c>
      <c r="E45" s="10" t="s">
        <v>2101</v>
      </c>
      <c r="F45" s="9" t="s">
        <v>12</v>
      </c>
      <c r="G45" s="10" t="s">
        <v>1712</v>
      </c>
      <c r="H45" s="8">
        <v>9</v>
      </c>
      <c r="I45" s="8">
        <v>8.25</v>
      </c>
      <c r="J45" s="8">
        <v>6.75</v>
      </c>
      <c r="K45" s="81">
        <v>1.8</v>
      </c>
      <c r="L45" s="33">
        <f t="shared" si="1"/>
        <v>8.5500000000000007</v>
      </c>
      <c r="M45" s="33">
        <f t="shared" si="2"/>
        <v>25.8</v>
      </c>
      <c r="N45" s="7">
        <f t="shared" si="0"/>
        <v>16</v>
      </c>
    </row>
    <row r="46" spans="1:14" ht="14.65" customHeight="1" x14ac:dyDescent="0.25">
      <c r="A46" s="7">
        <v>354</v>
      </c>
      <c r="B46" s="4">
        <v>6</v>
      </c>
      <c r="C46" s="10" t="s">
        <v>2107</v>
      </c>
      <c r="D46" s="13" t="s">
        <v>2108</v>
      </c>
      <c r="E46" s="10" t="s">
        <v>2109</v>
      </c>
      <c r="F46" s="9" t="s">
        <v>10</v>
      </c>
      <c r="G46" s="10" t="s">
        <v>1712</v>
      </c>
      <c r="H46" s="8">
        <v>9</v>
      </c>
      <c r="I46" s="8">
        <v>6</v>
      </c>
      <c r="J46" s="8">
        <v>4.75</v>
      </c>
      <c r="K46" s="81">
        <v>1.7</v>
      </c>
      <c r="L46" s="33">
        <f t="shared" si="1"/>
        <v>6.45</v>
      </c>
      <c r="M46" s="33">
        <f t="shared" si="2"/>
        <v>21.45</v>
      </c>
      <c r="N46" s="7">
        <f t="shared" si="0"/>
        <v>147</v>
      </c>
    </row>
    <row r="47" spans="1:14" ht="14.65" customHeight="1" x14ac:dyDescent="0.25">
      <c r="A47" s="7">
        <v>361</v>
      </c>
      <c r="B47" s="4">
        <v>8</v>
      </c>
      <c r="C47" s="10" t="s">
        <v>2113</v>
      </c>
      <c r="D47" s="13" t="s">
        <v>2114</v>
      </c>
      <c r="E47" s="10" t="s">
        <v>2115</v>
      </c>
      <c r="F47" s="9" t="s">
        <v>12</v>
      </c>
      <c r="G47" s="15" t="s">
        <v>1712</v>
      </c>
      <c r="H47" s="8">
        <v>9</v>
      </c>
      <c r="I47" s="8">
        <v>8.75</v>
      </c>
      <c r="J47" s="8">
        <v>7.25</v>
      </c>
      <c r="K47" s="81">
        <v>1.8</v>
      </c>
      <c r="L47" s="33">
        <f t="shared" si="1"/>
        <v>9.0500000000000007</v>
      </c>
      <c r="M47" s="33">
        <f t="shared" si="2"/>
        <v>26.8</v>
      </c>
      <c r="N47" s="7">
        <f t="shared" si="0"/>
        <v>5</v>
      </c>
    </row>
    <row r="48" spans="1:14" ht="14.65" customHeight="1" x14ac:dyDescent="0.25">
      <c r="A48" s="7">
        <v>372</v>
      </c>
      <c r="B48" s="4">
        <v>10</v>
      </c>
      <c r="C48" s="10" t="s">
        <v>2119</v>
      </c>
      <c r="D48" s="13" t="s">
        <v>2120</v>
      </c>
      <c r="E48" s="10" t="s">
        <v>2121</v>
      </c>
      <c r="F48" s="9" t="s">
        <v>12</v>
      </c>
      <c r="G48" s="10" t="s">
        <v>1712</v>
      </c>
      <c r="H48" s="8">
        <v>9</v>
      </c>
      <c r="I48" s="8">
        <v>8.5</v>
      </c>
      <c r="J48" s="8">
        <v>6</v>
      </c>
      <c r="K48" s="81">
        <v>1.9</v>
      </c>
      <c r="L48" s="33">
        <f t="shared" si="1"/>
        <v>7.9</v>
      </c>
      <c r="M48" s="33">
        <f t="shared" si="2"/>
        <v>25.4</v>
      </c>
      <c r="N48" s="7">
        <f t="shared" si="0"/>
        <v>24</v>
      </c>
    </row>
    <row r="49" spans="1:14" ht="14.65" customHeight="1" x14ac:dyDescent="0.25">
      <c r="A49" s="7">
        <v>387</v>
      </c>
      <c r="B49" s="4">
        <v>17</v>
      </c>
      <c r="C49" s="10" t="s">
        <v>2135</v>
      </c>
      <c r="D49" s="13" t="s">
        <v>256</v>
      </c>
      <c r="E49" s="10" t="s">
        <v>2136</v>
      </c>
      <c r="F49" s="9" t="s">
        <v>10</v>
      </c>
      <c r="G49" s="10" t="s">
        <v>1712</v>
      </c>
      <c r="H49" s="8">
        <v>7.5</v>
      </c>
      <c r="I49" s="8">
        <v>7.75</v>
      </c>
      <c r="J49" s="8">
        <v>5.25</v>
      </c>
      <c r="K49" s="81">
        <v>1.7</v>
      </c>
      <c r="L49" s="33">
        <f t="shared" si="1"/>
        <v>6.95</v>
      </c>
      <c r="M49" s="33">
        <f t="shared" si="2"/>
        <v>22.2</v>
      </c>
      <c r="N49" s="7">
        <f t="shared" si="0"/>
        <v>111</v>
      </c>
    </row>
    <row r="50" spans="1:14" ht="14.65" customHeight="1" thickBot="1" x14ac:dyDescent="0.3">
      <c r="A50" s="7">
        <v>399</v>
      </c>
      <c r="B50" s="4">
        <v>24</v>
      </c>
      <c r="C50" s="10" t="s">
        <v>2153</v>
      </c>
      <c r="D50" s="13" t="s">
        <v>2154</v>
      </c>
      <c r="E50" s="10" t="s">
        <v>2124</v>
      </c>
      <c r="F50" s="9" t="s">
        <v>12</v>
      </c>
      <c r="G50" s="10" t="s">
        <v>1712</v>
      </c>
      <c r="H50" s="8">
        <v>7.5</v>
      </c>
      <c r="I50" s="8">
        <v>7</v>
      </c>
      <c r="J50" s="8">
        <v>5.25</v>
      </c>
      <c r="K50" s="81">
        <v>1.8</v>
      </c>
      <c r="L50" s="33">
        <f t="shared" si="1"/>
        <v>7.05</v>
      </c>
      <c r="M50" s="33">
        <f t="shared" si="2"/>
        <v>21.55</v>
      </c>
      <c r="N50" s="7">
        <f t="shared" si="0"/>
        <v>142</v>
      </c>
    </row>
    <row r="51" spans="1:14" ht="14.65" customHeight="1" thickBot="1" x14ac:dyDescent="0.3">
      <c r="A51" s="7">
        <v>2</v>
      </c>
      <c r="B51" s="4">
        <v>1</v>
      </c>
      <c r="C51" s="10" t="s">
        <v>1705</v>
      </c>
      <c r="D51" s="13" t="s">
        <v>1706</v>
      </c>
      <c r="E51" s="10" t="s">
        <v>1707</v>
      </c>
      <c r="F51" s="9" t="s">
        <v>10</v>
      </c>
      <c r="G51" s="10" t="s">
        <v>1708</v>
      </c>
      <c r="H51" s="8">
        <v>8.25</v>
      </c>
      <c r="I51" s="8">
        <v>6.75</v>
      </c>
      <c r="J51" s="8">
        <v>6</v>
      </c>
      <c r="K51" s="82">
        <v>1.7</v>
      </c>
      <c r="L51" s="33">
        <f t="shared" si="1"/>
        <v>7.7</v>
      </c>
      <c r="M51" s="33">
        <f t="shared" si="2"/>
        <v>22.7</v>
      </c>
      <c r="N51" s="7">
        <f t="shared" si="0"/>
        <v>94</v>
      </c>
    </row>
    <row r="52" spans="1:14" ht="14.65" customHeight="1" thickBot="1" x14ac:dyDescent="0.3">
      <c r="A52" s="7">
        <v>11</v>
      </c>
      <c r="B52" s="4">
        <v>4</v>
      </c>
      <c r="C52" s="10" t="s">
        <v>1717</v>
      </c>
      <c r="D52" s="13" t="s">
        <v>236</v>
      </c>
      <c r="E52" s="10" t="s">
        <v>1718</v>
      </c>
      <c r="F52" s="9" t="s">
        <v>12</v>
      </c>
      <c r="G52" s="10" t="s">
        <v>1708</v>
      </c>
      <c r="H52" s="8">
        <v>8.25</v>
      </c>
      <c r="I52" s="8">
        <v>7.5</v>
      </c>
      <c r="J52" s="8">
        <v>6</v>
      </c>
      <c r="K52" s="83">
        <v>1.9</v>
      </c>
      <c r="L52" s="33">
        <f t="shared" si="1"/>
        <v>7.9</v>
      </c>
      <c r="M52" s="33">
        <f t="shared" si="2"/>
        <v>23.65</v>
      </c>
      <c r="N52" s="7">
        <f t="shared" si="0"/>
        <v>68</v>
      </c>
    </row>
    <row r="53" spans="1:14" ht="14.65" customHeight="1" thickBot="1" x14ac:dyDescent="0.3">
      <c r="A53" s="7">
        <v>17</v>
      </c>
      <c r="B53" s="4">
        <v>7</v>
      </c>
      <c r="C53" s="10" t="s">
        <v>1725</v>
      </c>
      <c r="D53" s="13" t="s">
        <v>1726</v>
      </c>
      <c r="E53" s="10" t="s">
        <v>1727</v>
      </c>
      <c r="F53" s="9" t="s">
        <v>10</v>
      </c>
      <c r="G53" s="10" t="s">
        <v>1708</v>
      </c>
      <c r="H53" s="8">
        <v>8.5</v>
      </c>
      <c r="I53" s="8">
        <v>8</v>
      </c>
      <c r="J53" s="8">
        <v>6</v>
      </c>
      <c r="K53" s="83">
        <v>1.7</v>
      </c>
      <c r="L53" s="33">
        <f t="shared" si="1"/>
        <v>7.7</v>
      </c>
      <c r="M53" s="33">
        <f t="shared" si="2"/>
        <v>24.2</v>
      </c>
      <c r="N53" s="7">
        <f t="shared" si="0"/>
        <v>50</v>
      </c>
    </row>
    <row r="54" spans="1:14" ht="14.65" customHeight="1" thickBot="1" x14ac:dyDescent="0.3">
      <c r="A54" s="7">
        <v>27</v>
      </c>
      <c r="B54" s="4">
        <v>10</v>
      </c>
      <c r="C54" s="10" t="s">
        <v>1735</v>
      </c>
      <c r="D54" s="13" t="s">
        <v>1736</v>
      </c>
      <c r="E54" s="10" t="s">
        <v>1737</v>
      </c>
      <c r="F54" s="9" t="s">
        <v>12</v>
      </c>
      <c r="G54" s="10" t="s">
        <v>1708</v>
      </c>
      <c r="H54" s="8">
        <v>8.25</v>
      </c>
      <c r="I54" s="8">
        <v>7.75</v>
      </c>
      <c r="J54" s="8">
        <v>5.25</v>
      </c>
      <c r="K54" s="83">
        <v>1.7</v>
      </c>
      <c r="L54" s="33">
        <f t="shared" si="1"/>
        <v>6.95</v>
      </c>
      <c r="M54" s="33">
        <f t="shared" si="2"/>
        <v>22.95</v>
      </c>
      <c r="N54" s="7">
        <f t="shared" si="0"/>
        <v>89</v>
      </c>
    </row>
    <row r="55" spans="1:14" ht="14.65" customHeight="1" thickBot="1" x14ac:dyDescent="0.3">
      <c r="A55" s="7">
        <v>44</v>
      </c>
      <c r="B55" s="4">
        <v>15</v>
      </c>
      <c r="C55" s="10" t="s">
        <v>1749</v>
      </c>
      <c r="D55" s="13" t="s">
        <v>1750</v>
      </c>
      <c r="E55" s="10" t="s">
        <v>1751</v>
      </c>
      <c r="F55" s="9" t="s">
        <v>10</v>
      </c>
      <c r="G55" s="10" t="s">
        <v>1708</v>
      </c>
      <c r="H55" s="8">
        <v>7</v>
      </c>
      <c r="I55" s="8">
        <v>4.75</v>
      </c>
      <c r="J55" s="8">
        <v>4.5</v>
      </c>
      <c r="K55" s="83">
        <v>1</v>
      </c>
      <c r="L55" s="33">
        <f t="shared" si="1"/>
        <v>5.5</v>
      </c>
      <c r="M55" s="33">
        <f t="shared" si="2"/>
        <v>17.25</v>
      </c>
      <c r="N55" s="7">
        <f t="shared" si="0"/>
        <v>309</v>
      </c>
    </row>
    <row r="56" spans="1:14" ht="14.65" customHeight="1" thickBot="1" x14ac:dyDescent="0.3">
      <c r="A56" s="7">
        <v>63</v>
      </c>
      <c r="B56" s="4">
        <v>22</v>
      </c>
      <c r="C56" s="10" t="s">
        <v>1768</v>
      </c>
      <c r="D56" s="13" t="s">
        <v>1769</v>
      </c>
      <c r="E56" s="10" t="s">
        <v>1770</v>
      </c>
      <c r="F56" s="9" t="s">
        <v>10</v>
      </c>
      <c r="G56" s="10" t="s">
        <v>1708</v>
      </c>
      <c r="H56" s="8">
        <v>8.5</v>
      </c>
      <c r="I56" s="8">
        <v>5</v>
      </c>
      <c r="J56" s="8">
        <v>5</v>
      </c>
      <c r="K56" s="83">
        <v>1.3</v>
      </c>
      <c r="L56" s="33">
        <f t="shared" si="1"/>
        <v>6.3</v>
      </c>
      <c r="M56" s="33">
        <f t="shared" si="2"/>
        <v>19.8</v>
      </c>
      <c r="N56" s="7">
        <f t="shared" si="0"/>
        <v>201</v>
      </c>
    </row>
    <row r="57" spans="1:14" ht="14.65" customHeight="1" thickBot="1" x14ac:dyDescent="0.3">
      <c r="A57" s="7">
        <v>66</v>
      </c>
      <c r="B57" s="4">
        <v>24</v>
      </c>
      <c r="C57" s="10" t="s">
        <v>1774</v>
      </c>
      <c r="D57" s="13" t="s">
        <v>1775</v>
      </c>
      <c r="E57" s="10" t="s">
        <v>1776</v>
      </c>
      <c r="F57" s="9" t="s">
        <v>12</v>
      </c>
      <c r="G57" s="10" t="s">
        <v>1708</v>
      </c>
      <c r="H57" s="8">
        <v>5.5</v>
      </c>
      <c r="I57" s="8">
        <v>7.5</v>
      </c>
      <c r="J57" s="8">
        <v>5</v>
      </c>
      <c r="K57" s="83">
        <v>1.7</v>
      </c>
      <c r="L57" s="33">
        <f t="shared" si="1"/>
        <v>6.7</v>
      </c>
      <c r="M57" s="33">
        <f t="shared" si="2"/>
        <v>19.7</v>
      </c>
      <c r="N57" s="7">
        <f t="shared" si="0"/>
        <v>204</v>
      </c>
    </row>
    <row r="58" spans="1:14" ht="14.65" customHeight="1" thickBot="1" x14ac:dyDescent="0.3">
      <c r="A58" s="7">
        <v>79</v>
      </c>
      <c r="B58" s="4">
        <v>8</v>
      </c>
      <c r="C58" s="10" t="s">
        <v>1797</v>
      </c>
      <c r="D58" s="13" t="s">
        <v>1798</v>
      </c>
      <c r="E58" s="10" t="s">
        <v>1799</v>
      </c>
      <c r="F58" s="9" t="s">
        <v>10</v>
      </c>
      <c r="G58" s="10" t="s">
        <v>1708</v>
      </c>
      <c r="H58" s="8">
        <v>9</v>
      </c>
      <c r="I58" s="8">
        <v>5.25</v>
      </c>
      <c r="J58" s="8">
        <v>5</v>
      </c>
      <c r="K58" s="83">
        <v>1.5</v>
      </c>
      <c r="L58" s="33">
        <f t="shared" si="1"/>
        <v>6.5</v>
      </c>
      <c r="M58" s="33">
        <f t="shared" si="2"/>
        <v>20.75</v>
      </c>
      <c r="N58" s="7">
        <f t="shared" si="0"/>
        <v>163</v>
      </c>
    </row>
    <row r="59" spans="1:14" ht="14.65" customHeight="1" thickBot="1" x14ac:dyDescent="0.3">
      <c r="A59" s="7">
        <v>85</v>
      </c>
      <c r="B59" s="4">
        <v>11</v>
      </c>
      <c r="C59" s="10" t="s">
        <v>1806</v>
      </c>
      <c r="D59" s="13" t="s">
        <v>1807</v>
      </c>
      <c r="E59" s="10" t="s">
        <v>1808</v>
      </c>
      <c r="F59" s="9" t="s">
        <v>10</v>
      </c>
      <c r="G59" s="10" t="s">
        <v>1708</v>
      </c>
      <c r="H59" s="8">
        <v>8.75</v>
      </c>
      <c r="I59" s="8">
        <v>7.5</v>
      </c>
      <c r="J59" s="8">
        <v>5.5</v>
      </c>
      <c r="K59" s="83">
        <v>1.5</v>
      </c>
      <c r="L59" s="33">
        <f t="shared" si="1"/>
        <v>7</v>
      </c>
      <c r="M59" s="33">
        <f t="shared" si="2"/>
        <v>23.25</v>
      </c>
      <c r="N59" s="7">
        <f t="shared" si="0"/>
        <v>79</v>
      </c>
    </row>
    <row r="60" spans="1:14" ht="14.65" customHeight="1" thickBot="1" x14ac:dyDescent="0.3">
      <c r="A60" s="7">
        <v>90</v>
      </c>
      <c r="B60" s="4">
        <v>14</v>
      </c>
      <c r="C60" s="10" t="s">
        <v>1815</v>
      </c>
      <c r="D60" s="13" t="s">
        <v>1816</v>
      </c>
      <c r="E60" s="10" t="s">
        <v>1817</v>
      </c>
      <c r="F60" s="9" t="s">
        <v>10</v>
      </c>
      <c r="G60" s="10" t="s">
        <v>1708</v>
      </c>
      <c r="H60" s="8">
        <v>7.5</v>
      </c>
      <c r="I60" s="8">
        <v>6.75</v>
      </c>
      <c r="J60" s="8">
        <v>3.5</v>
      </c>
      <c r="K60" s="83">
        <v>1.2</v>
      </c>
      <c r="L60" s="33">
        <f t="shared" si="1"/>
        <v>4.7</v>
      </c>
      <c r="M60" s="33">
        <f t="shared" si="2"/>
        <v>18.95</v>
      </c>
      <c r="N60" s="7">
        <f t="shared" si="0"/>
        <v>240</v>
      </c>
    </row>
    <row r="61" spans="1:14" ht="14.65" customHeight="1" thickBot="1" x14ac:dyDescent="0.3">
      <c r="A61" s="7">
        <v>150</v>
      </c>
      <c r="B61" s="4">
        <v>17</v>
      </c>
      <c r="C61" s="10" t="s">
        <v>1890</v>
      </c>
      <c r="D61" s="13" t="s">
        <v>1891</v>
      </c>
      <c r="E61" s="10" t="s">
        <v>1892</v>
      </c>
      <c r="F61" s="9" t="s">
        <v>10</v>
      </c>
      <c r="G61" s="10" t="s">
        <v>1708</v>
      </c>
      <c r="H61" s="8">
        <v>6.75</v>
      </c>
      <c r="I61" s="8">
        <v>6.5</v>
      </c>
      <c r="J61" s="8">
        <v>5.5</v>
      </c>
      <c r="K61" s="83">
        <v>1.9</v>
      </c>
      <c r="L61" s="33">
        <f t="shared" si="1"/>
        <v>7.4</v>
      </c>
      <c r="M61" s="33">
        <f t="shared" si="2"/>
        <v>20.65</v>
      </c>
      <c r="N61" s="7">
        <f t="shared" si="0"/>
        <v>168</v>
      </c>
    </row>
    <row r="62" spans="1:14" ht="14.65" customHeight="1" thickBot="1" x14ac:dyDescent="0.3">
      <c r="A62" s="7">
        <v>158</v>
      </c>
      <c r="B62" s="4">
        <v>20</v>
      </c>
      <c r="C62" s="10" t="s">
        <v>1898</v>
      </c>
      <c r="D62" s="13" t="s">
        <v>1899</v>
      </c>
      <c r="E62" s="10" t="s">
        <v>1900</v>
      </c>
      <c r="F62" s="9" t="s">
        <v>10</v>
      </c>
      <c r="G62" s="15" t="s">
        <v>1708</v>
      </c>
      <c r="H62" s="8">
        <v>9.5</v>
      </c>
      <c r="I62" s="8">
        <v>6.25</v>
      </c>
      <c r="J62" s="8">
        <v>6.5</v>
      </c>
      <c r="K62" s="83">
        <v>1.5</v>
      </c>
      <c r="L62" s="33">
        <f t="shared" si="1"/>
        <v>8</v>
      </c>
      <c r="M62" s="33">
        <f t="shared" si="2"/>
        <v>23.75</v>
      </c>
      <c r="N62" s="7">
        <f t="shared" si="0"/>
        <v>65</v>
      </c>
    </row>
    <row r="63" spans="1:14" ht="14.65" customHeight="1" thickBot="1" x14ac:dyDescent="0.3">
      <c r="A63" s="7">
        <v>159</v>
      </c>
      <c r="B63" s="4">
        <v>21</v>
      </c>
      <c r="C63" s="10" t="s">
        <v>1901</v>
      </c>
      <c r="D63" s="13" t="s">
        <v>1902</v>
      </c>
      <c r="E63" s="10" t="s">
        <v>1903</v>
      </c>
      <c r="F63" s="9" t="s">
        <v>10</v>
      </c>
      <c r="G63" s="10" t="s">
        <v>1708</v>
      </c>
      <c r="H63" s="8">
        <v>9.25</v>
      </c>
      <c r="I63" s="8">
        <v>7</v>
      </c>
      <c r="J63" s="8">
        <v>4.25</v>
      </c>
      <c r="K63" s="83">
        <v>1.6</v>
      </c>
      <c r="L63" s="33">
        <f t="shared" si="1"/>
        <v>5.85</v>
      </c>
      <c r="M63" s="33">
        <f t="shared" si="2"/>
        <v>22.1</v>
      </c>
      <c r="N63" s="7">
        <f t="shared" si="0"/>
        <v>114</v>
      </c>
    </row>
    <row r="64" spans="1:14" ht="14.65" customHeight="1" thickBot="1" x14ac:dyDescent="0.3">
      <c r="A64" s="7">
        <v>176</v>
      </c>
      <c r="B64" s="4">
        <v>8</v>
      </c>
      <c r="C64" s="10" t="s">
        <v>1932</v>
      </c>
      <c r="D64" s="13" t="s">
        <v>1213</v>
      </c>
      <c r="E64" s="10" t="s">
        <v>1889</v>
      </c>
      <c r="F64" s="9" t="s">
        <v>10</v>
      </c>
      <c r="G64" s="10" t="s">
        <v>1708</v>
      </c>
      <c r="H64" s="8">
        <v>7</v>
      </c>
      <c r="I64" s="8">
        <v>6</v>
      </c>
      <c r="J64" s="8">
        <v>4.5</v>
      </c>
      <c r="K64" s="83">
        <v>1.8</v>
      </c>
      <c r="L64" s="33">
        <f t="shared" si="1"/>
        <v>6.3</v>
      </c>
      <c r="M64" s="33">
        <f t="shared" si="2"/>
        <v>19.3</v>
      </c>
      <c r="N64" s="7">
        <f t="shared" si="0"/>
        <v>220</v>
      </c>
    </row>
    <row r="65" spans="1:14" ht="14.65" customHeight="1" thickBot="1" x14ac:dyDescent="0.3">
      <c r="A65" s="7">
        <v>184</v>
      </c>
      <c r="B65" s="4">
        <v>11</v>
      </c>
      <c r="C65" s="10" t="s">
        <v>1939</v>
      </c>
      <c r="D65" s="13" t="s">
        <v>244</v>
      </c>
      <c r="E65" s="10" t="s">
        <v>1940</v>
      </c>
      <c r="F65" s="9" t="s">
        <v>12</v>
      </c>
      <c r="G65" s="10" t="s">
        <v>1708</v>
      </c>
      <c r="H65" s="8">
        <v>8.25</v>
      </c>
      <c r="I65" s="8">
        <v>7.75</v>
      </c>
      <c r="J65" s="8">
        <v>4</v>
      </c>
      <c r="K65" s="83">
        <v>1.8</v>
      </c>
      <c r="L65" s="33">
        <f t="shared" si="1"/>
        <v>5.8</v>
      </c>
      <c r="M65" s="33">
        <f t="shared" si="2"/>
        <v>21.8</v>
      </c>
      <c r="N65" s="7">
        <f t="shared" si="0"/>
        <v>133</v>
      </c>
    </row>
    <row r="66" spans="1:14" ht="14.65" customHeight="1" thickBot="1" x14ac:dyDescent="0.3">
      <c r="A66" s="7">
        <v>190</v>
      </c>
      <c r="B66" s="4">
        <v>14</v>
      </c>
      <c r="C66" s="10" t="s">
        <v>1947</v>
      </c>
      <c r="D66" s="13" t="s">
        <v>1948</v>
      </c>
      <c r="E66" s="10" t="s">
        <v>1889</v>
      </c>
      <c r="F66" s="9" t="s">
        <v>12</v>
      </c>
      <c r="G66" s="10" t="s">
        <v>1708</v>
      </c>
      <c r="H66" s="8">
        <v>9.25</v>
      </c>
      <c r="I66" s="8">
        <v>7.5</v>
      </c>
      <c r="J66" s="8">
        <v>5.25</v>
      </c>
      <c r="K66" s="83">
        <v>1.9</v>
      </c>
      <c r="L66" s="33">
        <f t="shared" si="1"/>
        <v>7.15</v>
      </c>
      <c r="M66" s="33">
        <f t="shared" si="2"/>
        <v>23.9</v>
      </c>
      <c r="N66" s="7">
        <f t="shared" si="0"/>
        <v>62</v>
      </c>
    </row>
    <row r="67" spans="1:14" ht="14.65" customHeight="1" thickBot="1" x14ac:dyDescent="0.3">
      <c r="A67" s="7">
        <v>222</v>
      </c>
      <c r="B67" s="4">
        <v>23</v>
      </c>
      <c r="C67" s="10" t="s">
        <v>1968</v>
      </c>
      <c r="D67" s="13" t="s">
        <v>1969</v>
      </c>
      <c r="E67" s="10" t="s">
        <v>1811</v>
      </c>
      <c r="F67" s="9" t="s">
        <v>10</v>
      </c>
      <c r="G67" s="10" t="s">
        <v>1708</v>
      </c>
      <c r="H67" s="8">
        <v>9.5</v>
      </c>
      <c r="I67" s="8">
        <v>7</v>
      </c>
      <c r="J67" s="8">
        <v>5.5</v>
      </c>
      <c r="K67" s="83">
        <v>1.7</v>
      </c>
      <c r="L67" s="33">
        <f t="shared" si="1"/>
        <v>7.2</v>
      </c>
      <c r="M67" s="33">
        <f t="shared" si="2"/>
        <v>23.7</v>
      </c>
      <c r="N67" s="7">
        <f t="shared" si="0"/>
        <v>67</v>
      </c>
    </row>
    <row r="68" spans="1:14" ht="14.65" customHeight="1" thickBot="1" x14ac:dyDescent="0.3">
      <c r="A68" s="7">
        <v>228</v>
      </c>
      <c r="B68" s="4">
        <v>3</v>
      </c>
      <c r="C68" s="10" t="s">
        <v>1977</v>
      </c>
      <c r="D68" s="13" t="s">
        <v>1978</v>
      </c>
      <c r="E68" s="10" t="s">
        <v>1979</v>
      </c>
      <c r="F68" s="9" t="s">
        <v>10</v>
      </c>
      <c r="G68" s="10" t="s">
        <v>1708</v>
      </c>
      <c r="H68" s="8">
        <v>7.75</v>
      </c>
      <c r="I68" s="8">
        <v>7</v>
      </c>
      <c r="J68" s="8">
        <v>6</v>
      </c>
      <c r="K68" s="83">
        <v>1.8</v>
      </c>
      <c r="L68" s="33">
        <f t="shared" si="1"/>
        <v>7.8</v>
      </c>
      <c r="M68" s="33">
        <f t="shared" si="2"/>
        <v>22.55</v>
      </c>
      <c r="N68" s="7">
        <f t="shared" si="0"/>
        <v>100</v>
      </c>
    </row>
    <row r="69" spans="1:14" ht="14.65" customHeight="1" thickBot="1" x14ac:dyDescent="0.3">
      <c r="A69" s="7">
        <v>230</v>
      </c>
      <c r="B69" s="4">
        <v>5</v>
      </c>
      <c r="C69" s="10" t="s">
        <v>1983</v>
      </c>
      <c r="D69" s="13" t="s">
        <v>1984</v>
      </c>
      <c r="E69" s="10" t="s">
        <v>1985</v>
      </c>
      <c r="F69" s="9" t="s">
        <v>10</v>
      </c>
      <c r="G69" s="10" t="s">
        <v>1708</v>
      </c>
      <c r="H69" s="8">
        <v>8.75</v>
      </c>
      <c r="I69" s="8">
        <v>6.5</v>
      </c>
      <c r="J69" s="8">
        <v>3.75</v>
      </c>
      <c r="K69" s="83">
        <v>1.6</v>
      </c>
      <c r="L69" s="33">
        <f t="shared" si="1"/>
        <v>5.35</v>
      </c>
      <c r="M69" s="33">
        <f t="shared" si="2"/>
        <v>20.6</v>
      </c>
      <c r="N69" s="7">
        <f t="shared" si="0"/>
        <v>170</v>
      </c>
    </row>
    <row r="70" spans="1:14" ht="14.65" customHeight="1" thickBot="1" x14ac:dyDescent="0.3">
      <c r="A70" s="7">
        <v>231</v>
      </c>
      <c r="B70" s="4">
        <v>6</v>
      </c>
      <c r="C70" s="10" t="s">
        <v>1986</v>
      </c>
      <c r="D70" s="13" t="s">
        <v>1987</v>
      </c>
      <c r="E70" s="10" t="s">
        <v>1988</v>
      </c>
      <c r="F70" s="9" t="s">
        <v>12</v>
      </c>
      <c r="G70" s="10" t="s">
        <v>1708</v>
      </c>
      <c r="H70" s="8">
        <v>9</v>
      </c>
      <c r="I70" s="8">
        <v>6.75</v>
      </c>
      <c r="J70" s="8">
        <v>5</v>
      </c>
      <c r="K70" s="83">
        <v>1.9</v>
      </c>
      <c r="L70" s="33">
        <f t="shared" si="1"/>
        <v>6.9</v>
      </c>
      <c r="M70" s="33">
        <f t="shared" si="2"/>
        <v>22.65</v>
      </c>
      <c r="N70" s="7">
        <f t="shared" ref="N70:N133" si="3">RANK(M70,$M$6:$M$430)</f>
        <v>97</v>
      </c>
    </row>
    <row r="71" spans="1:14" ht="14.65" customHeight="1" thickBot="1" x14ac:dyDescent="0.3">
      <c r="A71" s="7">
        <v>240</v>
      </c>
      <c r="B71" s="4">
        <v>9</v>
      </c>
      <c r="C71" s="10" t="s">
        <v>1993</v>
      </c>
      <c r="D71" s="13" t="s">
        <v>1994</v>
      </c>
      <c r="E71" s="10" t="s">
        <v>1767</v>
      </c>
      <c r="F71" s="9" t="s">
        <v>10</v>
      </c>
      <c r="G71" s="10" t="s">
        <v>1708</v>
      </c>
      <c r="H71" s="8">
        <v>9.5</v>
      </c>
      <c r="I71" s="8">
        <v>7.75</v>
      </c>
      <c r="J71" s="8">
        <v>5.25</v>
      </c>
      <c r="K71" s="83">
        <v>1.8</v>
      </c>
      <c r="L71" s="33">
        <f t="shared" si="1"/>
        <v>7.05</v>
      </c>
      <c r="M71" s="33">
        <f t="shared" si="2"/>
        <v>24.3</v>
      </c>
      <c r="N71" s="7">
        <f t="shared" si="3"/>
        <v>47</v>
      </c>
    </row>
    <row r="72" spans="1:14" ht="14.65" customHeight="1" thickBot="1" x14ac:dyDescent="0.3">
      <c r="A72" s="7">
        <v>243</v>
      </c>
      <c r="B72" s="4">
        <v>10</v>
      </c>
      <c r="C72" s="10" t="s">
        <v>1995</v>
      </c>
      <c r="D72" s="13" t="s">
        <v>1996</v>
      </c>
      <c r="E72" s="10" t="s">
        <v>1997</v>
      </c>
      <c r="F72" s="9" t="s">
        <v>12</v>
      </c>
      <c r="G72" s="10" t="s">
        <v>1708</v>
      </c>
      <c r="H72" s="8">
        <v>9</v>
      </c>
      <c r="I72" s="8">
        <v>6.25</v>
      </c>
      <c r="J72" s="8">
        <v>7</v>
      </c>
      <c r="K72" s="83">
        <v>1.9</v>
      </c>
      <c r="L72" s="33">
        <f t="shared" ref="L72:L135" si="4">J72+K72</f>
        <v>8.9</v>
      </c>
      <c r="M72" s="33">
        <f t="shared" ref="M72:M135" si="5">H72+I72+L72</f>
        <v>24.15</v>
      </c>
      <c r="N72" s="7">
        <f t="shared" si="3"/>
        <v>53</v>
      </c>
    </row>
    <row r="73" spans="1:14" ht="14.65" customHeight="1" thickBot="1" x14ac:dyDescent="0.3">
      <c r="A73" s="7">
        <v>252</v>
      </c>
      <c r="B73" s="4">
        <v>13</v>
      </c>
      <c r="C73" s="10" t="s">
        <v>2002</v>
      </c>
      <c r="D73" s="13" t="s">
        <v>2003</v>
      </c>
      <c r="E73" s="10" t="s">
        <v>1763</v>
      </c>
      <c r="F73" s="9" t="s">
        <v>12</v>
      </c>
      <c r="G73" s="15" t="s">
        <v>1708</v>
      </c>
      <c r="H73" s="8">
        <v>4.5</v>
      </c>
      <c r="I73" s="8">
        <v>7.75</v>
      </c>
      <c r="J73" s="8">
        <v>5</v>
      </c>
      <c r="K73" s="83">
        <v>1.7</v>
      </c>
      <c r="L73" s="33">
        <f t="shared" si="4"/>
        <v>6.7</v>
      </c>
      <c r="M73" s="33">
        <f t="shared" si="5"/>
        <v>18.95</v>
      </c>
      <c r="N73" s="7">
        <f t="shared" si="3"/>
        <v>240</v>
      </c>
    </row>
    <row r="74" spans="1:14" ht="14.65" customHeight="1" thickBot="1" x14ac:dyDescent="0.3">
      <c r="A74" s="7">
        <v>268</v>
      </c>
      <c r="B74" s="4">
        <v>17</v>
      </c>
      <c r="C74" s="10" t="s">
        <v>2013</v>
      </c>
      <c r="D74" s="13" t="s">
        <v>2014</v>
      </c>
      <c r="E74" s="10" t="s">
        <v>2015</v>
      </c>
      <c r="F74" s="9" t="s">
        <v>10</v>
      </c>
      <c r="G74" s="10" t="s">
        <v>1708</v>
      </c>
      <c r="H74" s="8">
        <v>9.5</v>
      </c>
      <c r="I74" s="8">
        <v>5</v>
      </c>
      <c r="J74" s="8">
        <v>3.75</v>
      </c>
      <c r="K74" s="83">
        <v>1.5</v>
      </c>
      <c r="L74" s="33">
        <f t="shared" si="4"/>
        <v>5.25</v>
      </c>
      <c r="M74" s="33">
        <f t="shared" si="5"/>
        <v>19.75</v>
      </c>
      <c r="N74" s="7">
        <f t="shared" si="3"/>
        <v>203</v>
      </c>
    </row>
    <row r="75" spans="1:14" ht="14.65" customHeight="1" thickBot="1" x14ac:dyDescent="0.3">
      <c r="A75" s="7">
        <v>277</v>
      </c>
      <c r="B75" s="4">
        <v>21</v>
      </c>
      <c r="C75" s="10" t="s">
        <v>2024</v>
      </c>
      <c r="D75" s="13" t="s">
        <v>2025</v>
      </c>
      <c r="E75" s="10" t="s">
        <v>2026</v>
      </c>
      <c r="F75" s="9" t="s">
        <v>12</v>
      </c>
      <c r="G75" s="10" t="s">
        <v>1708</v>
      </c>
      <c r="H75" s="8">
        <v>9</v>
      </c>
      <c r="I75" s="8">
        <v>8</v>
      </c>
      <c r="J75" s="8">
        <v>5</v>
      </c>
      <c r="K75" s="83">
        <v>1.8</v>
      </c>
      <c r="L75" s="33">
        <f t="shared" si="4"/>
        <v>6.8</v>
      </c>
      <c r="M75" s="33">
        <f t="shared" si="5"/>
        <v>23.8</v>
      </c>
      <c r="N75" s="7">
        <f t="shared" si="3"/>
        <v>64</v>
      </c>
    </row>
    <row r="76" spans="1:14" ht="14.65" customHeight="1" thickBot="1" x14ac:dyDescent="0.3">
      <c r="A76" s="7">
        <v>284</v>
      </c>
      <c r="B76" s="4">
        <v>22</v>
      </c>
      <c r="C76" s="10" t="s">
        <v>2027</v>
      </c>
      <c r="D76" s="13" t="s">
        <v>2028</v>
      </c>
      <c r="E76" s="10" t="s">
        <v>2029</v>
      </c>
      <c r="F76" s="9" t="s">
        <v>12</v>
      </c>
      <c r="G76" s="10" t="s">
        <v>1708</v>
      </c>
      <c r="H76" s="8">
        <v>6.75</v>
      </c>
      <c r="I76" s="8">
        <v>6.75</v>
      </c>
      <c r="J76" s="8">
        <v>5.25</v>
      </c>
      <c r="K76" s="83">
        <v>1.8</v>
      </c>
      <c r="L76" s="33">
        <f t="shared" si="4"/>
        <v>7.05</v>
      </c>
      <c r="M76" s="33">
        <f t="shared" si="5"/>
        <v>20.55</v>
      </c>
      <c r="N76" s="7">
        <f t="shared" si="3"/>
        <v>173</v>
      </c>
    </row>
    <row r="77" spans="1:14" ht="14.65" customHeight="1" thickBot="1" x14ac:dyDescent="0.3">
      <c r="A77" s="7">
        <v>285</v>
      </c>
      <c r="B77" s="4">
        <v>23</v>
      </c>
      <c r="C77" s="10" t="s">
        <v>2030</v>
      </c>
      <c r="D77" s="13" t="s">
        <v>2031</v>
      </c>
      <c r="E77" s="10" t="s">
        <v>2032</v>
      </c>
      <c r="F77" s="9" t="s">
        <v>10</v>
      </c>
      <c r="G77" s="10" t="s">
        <v>1708</v>
      </c>
      <c r="H77" s="8">
        <v>8.25</v>
      </c>
      <c r="I77" s="8">
        <v>6.75</v>
      </c>
      <c r="J77" s="8">
        <v>4.75</v>
      </c>
      <c r="K77" s="83">
        <v>1.6</v>
      </c>
      <c r="L77" s="33">
        <f t="shared" si="4"/>
        <v>6.35</v>
      </c>
      <c r="M77" s="33">
        <f t="shared" si="5"/>
        <v>21.35</v>
      </c>
      <c r="N77" s="7">
        <f t="shared" si="3"/>
        <v>150</v>
      </c>
    </row>
    <row r="78" spans="1:14" ht="14.65" customHeight="1" thickBot="1" x14ac:dyDescent="0.3">
      <c r="A78" s="7">
        <v>294</v>
      </c>
      <c r="B78" s="4">
        <v>3</v>
      </c>
      <c r="C78" s="10" t="s">
        <v>2041</v>
      </c>
      <c r="D78" s="13" t="s">
        <v>2042</v>
      </c>
      <c r="E78" s="10" t="s">
        <v>1857</v>
      </c>
      <c r="F78" s="9" t="s">
        <v>10</v>
      </c>
      <c r="G78" s="10" t="s">
        <v>1708</v>
      </c>
      <c r="H78" s="8">
        <v>5.5</v>
      </c>
      <c r="I78" s="8">
        <v>7.25</v>
      </c>
      <c r="J78" s="8">
        <v>4.75</v>
      </c>
      <c r="K78" s="83">
        <v>1.6</v>
      </c>
      <c r="L78" s="33">
        <f t="shared" si="4"/>
        <v>6.35</v>
      </c>
      <c r="M78" s="33">
        <f t="shared" si="5"/>
        <v>19.100000000000001</v>
      </c>
      <c r="N78" s="7">
        <f t="shared" si="3"/>
        <v>232</v>
      </c>
    </row>
    <row r="79" spans="1:14" ht="14.65" customHeight="1" thickBot="1" x14ac:dyDescent="0.3">
      <c r="A79" s="7">
        <v>299</v>
      </c>
      <c r="B79" s="4">
        <v>5</v>
      </c>
      <c r="C79" s="10" t="s">
        <v>2046</v>
      </c>
      <c r="D79" s="13" t="s">
        <v>2047</v>
      </c>
      <c r="E79" s="10" t="s">
        <v>2048</v>
      </c>
      <c r="F79" s="9" t="s">
        <v>12</v>
      </c>
      <c r="G79" s="10" t="s">
        <v>1708</v>
      </c>
      <c r="H79" s="8">
        <v>9.5</v>
      </c>
      <c r="I79" s="8">
        <v>7.25</v>
      </c>
      <c r="J79" s="8">
        <v>6.75</v>
      </c>
      <c r="K79" s="83">
        <v>1.9</v>
      </c>
      <c r="L79" s="33">
        <f t="shared" si="4"/>
        <v>8.65</v>
      </c>
      <c r="M79" s="33">
        <f t="shared" si="5"/>
        <v>25.4</v>
      </c>
      <c r="N79" s="7">
        <f t="shared" si="3"/>
        <v>24</v>
      </c>
    </row>
    <row r="80" spans="1:14" ht="14.65" customHeight="1" thickBot="1" x14ac:dyDescent="0.3">
      <c r="A80" s="7">
        <v>306</v>
      </c>
      <c r="B80" s="4">
        <v>9</v>
      </c>
      <c r="C80" s="10" t="s">
        <v>2056</v>
      </c>
      <c r="D80" s="13" t="s">
        <v>50</v>
      </c>
      <c r="E80" s="10" t="s">
        <v>2057</v>
      </c>
      <c r="F80" s="9" t="s">
        <v>10</v>
      </c>
      <c r="G80" s="10" t="s">
        <v>1708</v>
      </c>
      <c r="H80" s="8">
        <v>9.25</v>
      </c>
      <c r="I80" s="8">
        <v>7</v>
      </c>
      <c r="J80" s="8">
        <v>5.5</v>
      </c>
      <c r="K80" s="83">
        <v>1.7</v>
      </c>
      <c r="L80" s="33">
        <f t="shared" si="4"/>
        <v>7.2</v>
      </c>
      <c r="M80" s="33">
        <f t="shared" si="5"/>
        <v>23.45</v>
      </c>
      <c r="N80" s="7">
        <f t="shared" si="3"/>
        <v>73</v>
      </c>
    </row>
    <row r="81" spans="1:14" ht="14.65" customHeight="1" thickBot="1" x14ac:dyDescent="0.3">
      <c r="A81" s="7">
        <v>307</v>
      </c>
      <c r="B81" s="4">
        <v>10</v>
      </c>
      <c r="C81" s="10" t="s">
        <v>2058</v>
      </c>
      <c r="D81" s="13" t="s">
        <v>2059</v>
      </c>
      <c r="E81" s="10" t="s">
        <v>2060</v>
      </c>
      <c r="F81" s="9" t="s">
        <v>10</v>
      </c>
      <c r="G81" s="10" t="s">
        <v>1708</v>
      </c>
      <c r="H81" s="8">
        <v>9.25</v>
      </c>
      <c r="I81" s="8">
        <v>7</v>
      </c>
      <c r="J81" s="8">
        <v>5.25</v>
      </c>
      <c r="K81" s="83">
        <v>1.8</v>
      </c>
      <c r="L81" s="33">
        <f t="shared" si="4"/>
        <v>7.05</v>
      </c>
      <c r="M81" s="33">
        <f t="shared" si="5"/>
        <v>23.3</v>
      </c>
      <c r="N81" s="7">
        <f t="shared" si="3"/>
        <v>76</v>
      </c>
    </row>
    <row r="82" spans="1:14" ht="14.65" customHeight="1" thickBot="1" x14ac:dyDescent="0.3">
      <c r="A82" s="7">
        <v>319</v>
      </c>
      <c r="B82" s="4">
        <v>15</v>
      </c>
      <c r="C82" s="10" t="s">
        <v>2072</v>
      </c>
      <c r="D82" s="13" t="s">
        <v>2073</v>
      </c>
      <c r="E82" s="10" t="s">
        <v>2074</v>
      </c>
      <c r="F82" s="9" t="s">
        <v>10</v>
      </c>
      <c r="G82" s="15" t="s">
        <v>1708</v>
      </c>
      <c r="H82" s="90">
        <v>7.5</v>
      </c>
      <c r="I82" s="8">
        <v>7</v>
      </c>
      <c r="J82" s="8">
        <v>5.25</v>
      </c>
      <c r="K82" s="83">
        <v>0.5</v>
      </c>
      <c r="L82" s="33">
        <f t="shared" si="4"/>
        <v>5.75</v>
      </c>
      <c r="M82" s="33">
        <f t="shared" si="5"/>
        <v>20.25</v>
      </c>
      <c r="N82" s="7">
        <f t="shared" si="3"/>
        <v>178</v>
      </c>
    </row>
    <row r="83" spans="1:14" ht="14.65" customHeight="1" thickBot="1" x14ac:dyDescent="0.3">
      <c r="A83" s="7">
        <v>334</v>
      </c>
      <c r="B83" s="4">
        <v>21</v>
      </c>
      <c r="C83" s="10" t="s">
        <v>2087</v>
      </c>
      <c r="D83" s="13" t="s">
        <v>2088</v>
      </c>
      <c r="E83" s="10" t="s">
        <v>2089</v>
      </c>
      <c r="F83" s="9" t="s">
        <v>12</v>
      </c>
      <c r="G83" s="10" t="s">
        <v>1708</v>
      </c>
      <c r="H83" s="8">
        <v>6.25</v>
      </c>
      <c r="I83" s="8">
        <v>7.5</v>
      </c>
      <c r="J83" s="8">
        <v>6</v>
      </c>
      <c r="K83" s="83">
        <v>1.9</v>
      </c>
      <c r="L83" s="33">
        <f t="shared" si="4"/>
        <v>7.9</v>
      </c>
      <c r="M83" s="33">
        <f t="shared" si="5"/>
        <v>21.65</v>
      </c>
      <c r="N83" s="7">
        <f t="shared" si="3"/>
        <v>137</v>
      </c>
    </row>
    <row r="84" spans="1:14" ht="14.65" customHeight="1" thickBot="1" x14ac:dyDescent="0.3">
      <c r="A84" s="7">
        <v>350</v>
      </c>
      <c r="B84" s="4">
        <v>4</v>
      </c>
      <c r="C84" s="10" t="s">
        <v>2102</v>
      </c>
      <c r="D84" s="13" t="s">
        <v>2103</v>
      </c>
      <c r="E84" s="10" t="s">
        <v>2104</v>
      </c>
      <c r="F84" s="9" t="s">
        <v>12</v>
      </c>
      <c r="G84" s="10" t="s">
        <v>1708</v>
      </c>
      <c r="H84" s="8">
        <v>8.8000000000000007</v>
      </c>
      <c r="I84" s="8">
        <v>6.75</v>
      </c>
      <c r="J84" s="8">
        <v>5</v>
      </c>
      <c r="K84" s="83">
        <v>1.5</v>
      </c>
      <c r="L84" s="33">
        <f t="shared" si="4"/>
        <v>6.5</v>
      </c>
      <c r="M84" s="33">
        <f t="shared" si="5"/>
        <v>22.05</v>
      </c>
      <c r="N84" s="7">
        <f t="shared" si="3"/>
        <v>118</v>
      </c>
    </row>
    <row r="85" spans="1:14" ht="14.65" customHeight="1" thickBot="1" x14ac:dyDescent="0.3">
      <c r="A85" s="7">
        <v>380</v>
      </c>
      <c r="B85" s="4">
        <v>12</v>
      </c>
      <c r="C85" s="10" t="s">
        <v>2125</v>
      </c>
      <c r="D85" s="13" t="s">
        <v>2126</v>
      </c>
      <c r="E85" s="10" t="s">
        <v>2127</v>
      </c>
      <c r="F85" s="9" t="s">
        <v>12</v>
      </c>
      <c r="G85" s="10" t="s">
        <v>1708</v>
      </c>
      <c r="H85" s="8">
        <v>8</v>
      </c>
      <c r="I85" s="8">
        <v>8.25</v>
      </c>
      <c r="J85" s="8">
        <v>4.75</v>
      </c>
      <c r="K85" s="83">
        <v>1.7</v>
      </c>
      <c r="L85" s="33">
        <f t="shared" si="4"/>
        <v>6.45</v>
      </c>
      <c r="M85" s="33">
        <f t="shared" si="5"/>
        <v>22.7</v>
      </c>
      <c r="N85" s="7">
        <f t="shared" si="3"/>
        <v>94</v>
      </c>
    </row>
    <row r="86" spans="1:14" ht="14.65" customHeight="1" thickBot="1" x14ac:dyDescent="0.3">
      <c r="A86" s="7">
        <v>386</v>
      </c>
      <c r="B86" s="4">
        <v>16</v>
      </c>
      <c r="C86" s="10" t="s">
        <v>2133</v>
      </c>
      <c r="D86" s="13" t="s">
        <v>1634</v>
      </c>
      <c r="E86" s="10" t="s">
        <v>2134</v>
      </c>
      <c r="F86" s="9" t="s">
        <v>10</v>
      </c>
      <c r="G86" s="10" t="s">
        <v>1708</v>
      </c>
      <c r="H86" s="8">
        <v>8.3000000000000007</v>
      </c>
      <c r="I86" s="8">
        <v>8</v>
      </c>
      <c r="J86" s="8">
        <v>7.25</v>
      </c>
      <c r="K86" s="84">
        <v>1.8</v>
      </c>
      <c r="L86" s="33">
        <f t="shared" si="4"/>
        <v>9.0500000000000007</v>
      </c>
      <c r="M86" s="33">
        <f t="shared" si="5"/>
        <v>25.35</v>
      </c>
      <c r="N86" s="7">
        <f t="shared" si="3"/>
        <v>27</v>
      </c>
    </row>
    <row r="87" spans="1:14" ht="14.65" customHeight="1" thickBot="1" x14ac:dyDescent="0.3">
      <c r="A87" s="7">
        <v>392</v>
      </c>
      <c r="B87" s="4">
        <v>20</v>
      </c>
      <c r="C87" s="10" t="s">
        <v>2141</v>
      </c>
      <c r="D87" s="13" t="s">
        <v>2142</v>
      </c>
      <c r="E87" s="10" t="s">
        <v>2143</v>
      </c>
      <c r="F87" s="9" t="s">
        <v>10</v>
      </c>
      <c r="G87" s="10" t="s">
        <v>1708</v>
      </c>
      <c r="H87" s="8">
        <v>6.75</v>
      </c>
      <c r="I87" s="8">
        <v>7</v>
      </c>
      <c r="J87" s="8">
        <v>6.25</v>
      </c>
      <c r="K87" s="84">
        <v>1.9</v>
      </c>
      <c r="L87" s="33">
        <f t="shared" si="4"/>
        <v>8.15</v>
      </c>
      <c r="M87" s="33">
        <f t="shared" si="5"/>
        <v>21.9</v>
      </c>
      <c r="N87" s="7">
        <f t="shared" si="3"/>
        <v>127</v>
      </c>
    </row>
    <row r="88" spans="1:14" ht="14.65" customHeight="1" thickBot="1" x14ac:dyDescent="0.3">
      <c r="A88" s="7">
        <v>393</v>
      </c>
      <c r="B88" s="4">
        <v>21</v>
      </c>
      <c r="C88" s="10" t="s">
        <v>2144</v>
      </c>
      <c r="D88" s="13" t="s">
        <v>2145</v>
      </c>
      <c r="E88" s="10" t="s">
        <v>2146</v>
      </c>
      <c r="F88" s="9" t="s">
        <v>10</v>
      </c>
      <c r="G88" s="10" t="s">
        <v>1708</v>
      </c>
      <c r="H88" s="8">
        <v>8.5</v>
      </c>
      <c r="I88" s="8">
        <v>7.75</v>
      </c>
      <c r="J88" s="8">
        <v>5.25</v>
      </c>
      <c r="K88" s="84">
        <v>1.7</v>
      </c>
      <c r="L88" s="33">
        <f t="shared" si="4"/>
        <v>6.95</v>
      </c>
      <c r="M88" s="33">
        <f t="shared" si="5"/>
        <v>23.2</v>
      </c>
      <c r="N88" s="7">
        <f t="shared" si="3"/>
        <v>80</v>
      </c>
    </row>
    <row r="89" spans="1:14" ht="14.65" customHeight="1" thickBot="1" x14ac:dyDescent="0.3">
      <c r="A89" s="7">
        <v>411</v>
      </c>
      <c r="B89" s="4">
        <v>3</v>
      </c>
      <c r="C89" s="10" t="s">
        <v>2161</v>
      </c>
      <c r="D89" s="13" t="s">
        <v>2162</v>
      </c>
      <c r="E89" s="10" t="s">
        <v>2163</v>
      </c>
      <c r="F89" s="9" t="s">
        <v>10</v>
      </c>
      <c r="G89" s="10" t="s">
        <v>1708</v>
      </c>
      <c r="H89" s="8">
        <v>9</v>
      </c>
      <c r="I89" s="8">
        <v>6.25</v>
      </c>
      <c r="J89" s="8">
        <v>5.5</v>
      </c>
      <c r="K89" s="84">
        <v>1.8</v>
      </c>
      <c r="L89" s="33">
        <f t="shared" si="4"/>
        <v>7.3</v>
      </c>
      <c r="M89" s="33">
        <f t="shared" si="5"/>
        <v>22.55</v>
      </c>
      <c r="N89" s="7">
        <f t="shared" si="3"/>
        <v>100</v>
      </c>
    </row>
    <row r="90" spans="1:14" ht="14.65" customHeight="1" thickBot="1" x14ac:dyDescent="0.3">
      <c r="A90" s="7">
        <v>420</v>
      </c>
      <c r="B90" s="4">
        <v>7</v>
      </c>
      <c r="C90" s="10" t="s">
        <v>2172</v>
      </c>
      <c r="D90" s="13" t="s">
        <v>2173</v>
      </c>
      <c r="E90" s="10" t="s">
        <v>1940</v>
      </c>
      <c r="F90" s="9" t="s">
        <v>12</v>
      </c>
      <c r="G90" s="10" t="s">
        <v>1708</v>
      </c>
      <c r="H90" s="8">
        <v>7.75</v>
      </c>
      <c r="I90" s="8">
        <v>6</v>
      </c>
      <c r="J90" s="8">
        <v>5.5</v>
      </c>
      <c r="K90" s="84">
        <v>1.6</v>
      </c>
      <c r="L90" s="33">
        <f t="shared" si="4"/>
        <v>7.1</v>
      </c>
      <c r="M90" s="33">
        <f t="shared" si="5"/>
        <v>20.85</v>
      </c>
      <c r="N90" s="7">
        <f t="shared" si="3"/>
        <v>161</v>
      </c>
    </row>
    <row r="91" spans="1:14" ht="14.65" customHeight="1" x14ac:dyDescent="0.25">
      <c r="A91" s="7">
        <v>1</v>
      </c>
      <c r="B91" s="4">
        <v>8</v>
      </c>
      <c r="C91" s="10" t="s">
        <v>2174</v>
      </c>
      <c r="D91" s="13" t="s">
        <v>2175</v>
      </c>
      <c r="E91" s="10" t="s">
        <v>2176</v>
      </c>
      <c r="F91" s="9" t="s">
        <v>10</v>
      </c>
      <c r="G91" s="10" t="s">
        <v>2177</v>
      </c>
      <c r="H91" s="8">
        <v>7.75</v>
      </c>
      <c r="I91" s="8">
        <v>6.25</v>
      </c>
      <c r="J91" s="8">
        <v>3.25</v>
      </c>
      <c r="K91" s="85">
        <v>1.3</v>
      </c>
      <c r="L91" s="33">
        <f t="shared" si="4"/>
        <v>4.55</v>
      </c>
      <c r="M91" s="33">
        <f t="shared" si="5"/>
        <v>18.55</v>
      </c>
      <c r="N91" s="7">
        <f t="shared" si="3"/>
        <v>255</v>
      </c>
    </row>
    <row r="92" spans="1:14" ht="14.65" customHeight="1" x14ac:dyDescent="0.25">
      <c r="A92" s="7">
        <v>6</v>
      </c>
      <c r="B92" s="4">
        <v>10</v>
      </c>
      <c r="C92" s="10" t="s">
        <v>2182</v>
      </c>
      <c r="D92" s="13" t="s">
        <v>2183</v>
      </c>
      <c r="E92" s="10" t="s">
        <v>2184</v>
      </c>
      <c r="F92" s="9" t="s">
        <v>12</v>
      </c>
      <c r="G92" s="10" t="s">
        <v>2177</v>
      </c>
      <c r="H92" s="8">
        <v>4.25</v>
      </c>
      <c r="I92" s="8">
        <v>5.75</v>
      </c>
      <c r="J92" s="8">
        <v>2.75</v>
      </c>
      <c r="K92" s="85">
        <v>1.3</v>
      </c>
      <c r="L92" s="33">
        <f t="shared" si="4"/>
        <v>4.05</v>
      </c>
      <c r="M92" s="33">
        <f t="shared" si="5"/>
        <v>14.05</v>
      </c>
      <c r="N92" s="7">
        <f t="shared" si="3"/>
        <v>391</v>
      </c>
    </row>
    <row r="93" spans="1:14" ht="14.65" customHeight="1" x14ac:dyDescent="0.25">
      <c r="A93" s="7">
        <v>15</v>
      </c>
      <c r="B93" s="4">
        <v>14</v>
      </c>
      <c r="C93" s="10" t="s">
        <v>2192</v>
      </c>
      <c r="D93" s="13" t="s">
        <v>2193</v>
      </c>
      <c r="E93" s="10" t="s">
        <v>2045</v>
      </c>
      <c r="F93" s="9" t="s">
        <v>12</v>
      </c>
      <c r="G93" s="10" t="s">
        <v>2177</v>
      </c>
      <c r="H93" s="8">
        <v>6.5</v>
      </c>
      <c r="I93" s="8">
        <v>4.5</v>
      </c>
      <c r="J93" s="8">
        <v>3</v>
      </c>
      <c r="K93" s="85">
        <v>1.7</v>
      </c>
      <c r="L93" s="33">
        <f t="shared" si="4"/>
        <v>4.7</v>
      </c>
      <c r="M93" s="33">
        <f t="shared" si="5"/>
        <v>15.7</v>
      </c>
      <c r="N93" s="7">
        <f t="shared" si="3"/>
        <v>358</v>
      </c>
    </row>
    <row r="94" spans="1:14" ht="14.65" customHeight="1" x14ac:dyDescent="0.25">
      <c r="A94" s="7">
        <v>23</v>
      </c>
      <c r="B94" s="4">
        <v>16</v>
      </c>
      <c r="C94" s="10" t="s">
        <v>2196</v>
      </c>
      <c r="D94" s="13" t="s">
        <v>2197</v>
      </c>
      <c r="E94" s="10" t="s">
        <v>2191</v>
      </c>
      <c r="F94" s="9" t="s">
        <v>12</v>
      </c>
      <c r="G94" s="10" t="s">
        <v>2177</v>
      </c>
      <c r="H94" s="8">
        <v>4.25</v>
      </c>
      <c r="I94" s="8">
        <v>6.75</v>
      </c>
      <c r="J94" s="8">
        <v>2.5</v>
      </c>
      <c r="K94" s="85">
        <v>1.4</v>
      </c>
      <c r="L94" s="33">
        <f t="shared" si="4"/>
        <v>3.9</v>
      </c>
      <c r="M94" s="33">
        <f t="shared" si="5"/>
        <v>14.9</v>
      </c>
      <c r="N94" s="7">
        <f t="shared" si="3"/>
        <v>377</v>
      </c>
    </row>
    <row r="95" spans="1:14" ht="14.65" customHeight="1" x14ac:dyDescent="0.25">
      <c r="A95" s="7">
        <v>37</v>
      </c>
      <c r="B95" s="4">
        <v>23</v>
      </c>
      <c r="C95" s="10" t="s">
        <v>2212</v>
      </c>
      <c r="D95" s="13" t="s">
        <v>2213</v>
      </c>
      <c r="E95" s="10" t="s">
        <v>2015</v>
      </c>
      <c r="F95" s="9" t="s">
        <v>12</v>
      </c>
      <c r="G95" s="10" t="s">
        <v>2177</v>
      </c>
      <c r="H95" s="8">
        <v>6.25</v>
      </c>
      <c r="I95" s="8">
        <v>5.5</v>
      </c>
      <c r="J95" s="8">
        <v>5.75</v>
      </c>
      <c r="K95" s="85">
        <v>1.7</v>
      </c>
      <c r="L95" s="33">
        <f t="shared" si="4"/>
        <v>7.45</v>
      </c>
      <c r="M95" s="33">
        <f t="shared" si="5"/>
        <v>19.2</v>
      </c>
      <c r="N95" s="7">
        <f t="shared" si="3"/>
        <v>228</v>
      </c>
    </row>
    <row r="96" spans="1:14" ht="14.65" customHeight="1" x14ac:dyDescent="0.25">
      <c r="A96" s="7">
        <v>41</v>
      </c>
      <c r="B96" s="4">
        <v>1</v>
      </c>
      <c r="C96" s="10" t="s">
        <v>2216</v>
      </c>
      <c r="D96" s="13" t="s">
        <v>2217</v>
      </c>
      <c r="E96" s="10" t="s">
        <v>2218</v>
      </c>
      <c r="F96" s="9" t="s">
        <v>10</v>
      </c>
      <c r="G96" s="10" t="s">
        <v>2177</v>
      </c>
      <c r="H96" s="8">
        <v>4.5999999999999996</v>
      </c>
      <c r="I96" s="8">
        <v>7.75</v>
      </c>
      <c r="J96" s="8">
        <v>3.25</v>
      </c>
      <c r="K96" s="85">
        <v>1.2</v>
      </c>
      <c r="L96" s="33">
        <f t="shared" si="4"/>
        <v>4.45</v>
      </c>
      <c r="M96" s="33">
        <f t="shared" si="5"/>
        <v>16.8</v>
      </c>
      <c r="N96" s="7">
        <f t="shared" si="3"/>
        <v>325</v>
      </c>
    </row>
    <row r="97" spans="1:14" ht="14.65" customHeight="1" x14ac:dyDescent="0.25">
      <c r="A97" s="7">
        <v>45</v>
      </c>
      <c r="B97" s="4">
        <v>2</v>
      </c>
      <c r="C97" s="10" t="s">
        <v>2219</v>
      </c>
      <c r="D97" s="13" t="s">
        <v>2220</v>
      </c>
      <c r="E97" s="10" t="s">
        <v>2221</v>
      </c>
      <c r="F97" s="9" t="s">
        <v>12</v>
      </c>
      <c r="G97" s="10" t="s">
        <v>2177</v>
      </c>
      <c r="H97" s="8">
        <v>7.8</v>
      </c>
      <c r="I97" s="8">
        <v>8</v>
      </c>
      <c r="J97" s="8">
        <v>3.75</v>
      </c>
      <c r="K97" s="85">
        <v>1.5</v>
      </c>
      <c r="L97" s="33">
        <f t="shared" si="4"/>
        <v>5.25</v>
      </c>
      <c r="M97" s="33">
        <f t="shared" si="5"/>
        <v>21.05</v>
      </c>
      <c r="N97" s="7">
        <f t="shared" si="3"/>
        <v>156</v>
      </c>
    </row>
    <row r="98" spans="1:14" ht="14.65" customHeight="1" x14ac:dyDescent="0.25">
      <c r="A98" s="7">
        <v>46</v>
      </c>
      <c r="B98" s="4">
        <v>3</v>
      </c>
      <c r="C98" s="10" t="s">
        <v>2222</v>
      </c>
      <c r="D98" s="13" t="s">
        <v>2223</v>
      </c>
      <c r="E98" s="10" t="s">
        <v>2224</v>
      </c>
      <c r="F98" s="9" t="s">
        <v>12</v>
      </c>
      <c r="G98" s="10" t="s">
        <v>2177</v>
      </c>
      <c r="H98" s="8">
        <v>6.8</v>
      </c>
      <c r="I98" s="8">
        <v>7.75</v>
      </c>
      <c r="J98" s="8">
        <v>4</v>
      </c>
      <c r="K98" s="85">
        <v>1.6</v>
      </c>
      <c r="L98" s="33">
        <f t="shared" si="4"/>
        <v>5.6</v>
      </c>
      <c r="M98" s="33">
        <f t="shared" si="5"/>
        <v>20.149999999999999</v>
      </c>
      <c r="N98" s="7">
        <f t="shared" si="3"/>
        <v>182</v>
      </c>
    </row>
    <row r="99" spans="1:14" ht="14.65" customHeight="1" x14ac:dyDescent="0.25">
      <c r="A99" s="7">
        <v>49</v>
      </c>
      <c r="B99" s="4">
        <v>4</v>
      </c>
      <c r="C99" s="10" t="s">
        <v>2225</v>
      </c>
      <c r="D99" s="13" t="s">
        <v>2226</v>
      </c>
      <c r="E99" s="10" t="s">
        <v>2227</v>
      </c>
      <c r="F99" s="9" t="s">
        <v>12</v>
      </c>
      <c r="G99" s="10" t="s">
        <v>2177</v>
      </c>
      <c r="H99" s="8">
        <v>6</v>
      </c>
      <c r="I99" s="8">
        <v>7</v>
      </c>
      <c r="J99" s="8">
        <v>4.75</v>
      </c>
      <c r="K99" s="85">
        <v>1.5</v>
      </c>
      <c r="L99" s="33">
        <f t="shared" si="4"/>
        <v>6.25</v>
      </c>
      <c r="M99" s="33">
        <f t="shared" si="5"/>
        <v>19.25</v>
      </c>
      <c r="N99" s="7">
        <f t="shared" si="3"/>
        <v>223</v>
      </c>
    </row>
    <row r="100" spans="1:14" ht="14.65" customHeight="1" x14ac:dyDescent="0.25">
      <c r="A100" s="7">
        <v>71</v>
      </c>
      <c r="B100" s="4">
        <v>8</v>
      </c>
      <c r="C100" s="10" t="s">
        <v>2235</v>
      </c>
      <c r="D100" s="13" t="s">
        <v>2236</v>
      </c>
      <c r="E100" s="10" t="s">
        <v>1751</v>
      </c>
      <c r="F100" s="9" t="s">
        <v>10</v>
      </c>
      <c r="G100" s="10" t="s">
        <v>2177</v>
      </c>
      <c r="H100" s="8">
        <v>6.8</v>
      </c>
      <c r="I100" s="8">
        <v>7</v>
      </c>
      <c r="J100" s="8">
        <v>3.75</v>
      </c>
      <c r="K100" s="85">
        <v>1.3</v>
      </c>
      <c r="L100" s="33">
        <f t="shared" si="4"/>
        <v>5.05</v>
      </c>
      <c r="M100" s="33">
        <f t="shared" si="5"/>
        <v>18.850000000000001</v>
      </c>
      <c r="N100" s="7">
        <f t="shared" si="3"/>
        <v>246</v>
      </c>
    </row>
    <row r="101" spans="1:14" ht="14.65" customHeight="1" x14ac:dyDescent="0.25">
      <c r="A101" s="7">
        <v>76</v>
      </c>
      <c r="B101" s="4">
        <v>9</v>
      </c>
      <c r="C101" s="10" t="s">
        <v>2237</v>
      </c>
      <c r="D101" s="13" t="s">
        <v>2238</v>
      </c>
      <c r="E101" s="10" t="s">
        <v>2239</v>
      </c>
      <c r="F101" s="9" t="s">
        <v>10</v>
      </c>
      <c r="G101" s="10" t="s">
        <v>2177</v>
      </c>
      <c r="H101" s="8">
        <v>5.3</v>
      </c>
      <c r="I101" s="8">
        <v>7</v>
      </c>
      <c r="J101" s="8">
        <v>4.75</v>
      </c>
      <c r="K101" s="85">
        <v>1.3</v>
      </c>
      <c r="L101" s="33">
        <f t="shared" si="4"/>
        <v>6.05</v>
      </c>
      <c r="M101" s="33">
        <f t="shared" si="5"/>
        <v>18.350000000000001</v>
      </c>
      <c r="N101" s="7">
        <f t="shared" si="3"/>
        <v>262</v>
      </c>
    </row>
    <row r="102" spans="1:14" ht="14.65" customHeight="1" x14ac:dyDescent="0.25">
      <c r="A102" s="7">
        <v>81</v>
      </c>
      <c r="B102" s="4">
        <v>11</v>
      </c>
      <c r="C102" s="10" t="s">
        <v>2241</v>
      </c>
      <c r="D102" s="13" t="s">
        <v>2242</v>
      </c>
      <c r="E102" s="10" t="s">
        <v>2243</v>
      </c>
      <c r="F102" s="9" t="s">
        <v>12</v>
      </c>
      <c r="G102" s="10" t="s">
        <v>2177</v>
      </c>
      <c r="H102" s="8">
        <v>6.5</v>
      </c>
      <c r="I102" s="8">
        <v>7.5</v>
      </c>
      <c r="J102" s="8">
        <v>4</v>
      </c>
      <c r="K102" s="85">
        <v>1.7</v>
      </c>
      <c r="L102" s="33">
        <f t="shared" si="4"/>
        <v>5.7</v>
      </c>
      <c r="M102" s="33">
        <f t="shared" si="5"/>
        <v>19.7</v>
      </c>
      <c r="N102" s="7">
        <f t="shared" si="3"/>
        <v>204</v>
      </c>
    </row>
    <row r="103" spans="1:14" ht="14.65" customHeight="1" x14ac:dyDescent="0.25">
      <c r="A103" s="7">
        <v>88</v>
      </c>
      <c r="B103" s="4">
        <v>13</v>
      </c>
      <c r="C103" s="10" t="s">
        <v>2247</v>
      </c>
      <c r="D103" s="13" t="s">
        <v>2248</v>
      </c>
      <c r="E103" s="10" t="s">
        <v>2249</v>
      </c>
      <c r="F103" s="9" t="s">
        <v>10</v>
      </c>
      <c r="G103" s="10" t="s">
        <v>2177</v>
      </c>
      <c r="H103" s="8">
        <v>6.3</v>
      </c>
      <c r="I103" s="8">
        <v>7.25</v>
      </c>
      <c r="J103" s="8">
        <v>2.75</v>
      </c>
      <c r="K103" s="85">
        <v>1</v>
      </c>
      <c r="L103" s="33">
        <f t="shared" si="4"/>
        <v>3.75</v>
      </c>
      <c r="M103" s="33">
        <f t="shared" si="5"/>
        <v>17.3</v>
      </c>
      <c r="N103" s="7">
        <f t="shared" si="3"/>
        <v>308</v>
      </c>
    </row>
    <row r="104" spans="1:14" ht="14.65" customHeight="1" x14ac:dyDescent="0.25">
      <c r="A104" s="7">
        <v>93</v>
      </c>
      <c r="B104" s="4">
        <v>15</v>
      </c>
      <c r="C104" s="10" t="s">
        <v>2253</v>
      </c>
      <c r="D104" s="13" t="s">
        <v>1819</v>
      </c>
      <c r="E104" s="10" t="s">
        <v>2254</v>
      </c>
      <c r="F104" s="9" t="s">
        <v>10</v>
      </c>
      <c r="G104" s="10" t="s">
        <v>2177</v>
      </c>
      <c r="H104" s="8">
        <v>3.9</v>
      </c>
      <c r="I104" s="8">
        <v>6.5</v>
      </c>
      <c r="J104" s="8">
        <v>3.5</v>
      </c>
      <c r="K104" s="85">
        <v>0.5</v>
      </c>
      <c r="L104" s="33">
        <f t="shared" si="4"/>
        <v>4</v>
      </c>
      <c r="M104" s="33">
        <f t="shared" si="5"/>
        <v>14.4</v>
      </c>
      <c r="N104" s="7">
        <f t="shared" si="3"/>
        <v>385</v>
      </c>
    </row>
    <row r="105" spans="1:14" ht="14.65" customHeight="1" x14ac:dyDescent="0.25">
      <c r="A105" s="7">
        <v>96</v>
      </c>
      <c r="B105" s="4">
        <v>16</v>
      </c>
      <c r="C105" s="10" t="s">
        <v>2255</v>
      </c>
      <c r="D105" s="13" t="s">
        <v>2256</v>
      </c>
      <c r="E105" s="10" t="s">
        <v>2257</v>
      </c>
      <c r="F105" s="9" t="s">
        <v>10</v>
      </c>
      <c r="G105" s="10" t="s">
        <v>2177</v>
      </c>
      <c r="H105" s="8">
        <v>6.25</v>
      </c>
      <c r="I105" s="8">
        <v>7.5</v>
      </c>
      <c r="J105" s="8">
        <v>3.5</v>
      </c>
      <c r="K105" s="85">
        <v>1.4</v>
      </c>
      <c r="L105" s="33">
        <f t="shared" si="4"/>
        <v>4.9000000000000004</v>
      </c>
      <c r="M105" s="33">
        <f t="shared" si="5"/>
        <v>18.649999999999999</v>
      </c>
      <c r="N105" s="7">
        <f t="shared" si="3"/>
        <v>254</v>
      </c>
    </row>
    <row r="106" spans="1:14" ht="14.65" customHeight="1" x14ac:dyDescent="0.25">
      <c r="A106" s="7">
        <v>100</v>
      </c>
      <c r="B106" s="4">
        <v>19</v>
      </c>
      <c r="C106" s="10" t="s">
        <v>2263</v>
      </c>
      <c r="D106" s="13" t="s">
        <v>2264</v>
      </c>
      <c r="E106" s="10" t="s">
        <v>2252</v>
      </c>
      <c r="F106" s="9" t="s">
        <v>12</v>
      </c>
      <c r="G106" s="10" t="s">
        <v>2177</v>
      </c>
      <c r="H106" s="8">
        <v>5.3</v>
      </c>
      <c r="I106" s="8">
        <v>8</v>
      </c>
      <c r="J106" s="8">
        <v>3.25</v>
      </c>
      <c r="K106" s="85">
        <v>1.5</v>
      </c>
      <c r="L106" s="33">
        <f t="shared" si="4"/>
        <v>4.75</v>
      </c>
      <c r="M106" s="33">
        <f t="shared" si="5"/>
        <v>18.05</v>
      </c>
      <c r="N106" s="7">
        <f t="shared" si="3"/>
        <v>275</v>
      </c>
    </row>
    <row r="107" spans="1:14" ht="14.65" customHeight="1" x14ac:dyDescent="0.25">
      <c r="A107" s="7">
        <v>110</v>
      </c>
      <c r="B107" s="4">
        <v>24</v>
      </c>
      <c r="C107" s="10" t="s">
        <v>2276</v>
      </c>
      <c r="D107" s="13" t="s">
        <v>2277</v>
      </c>
      <c r="E107" s="10" t="s">
        <v>1965</v>
      </c>
      <c r="F107" s="9" t="s">
        <v>12</v>
      </c>
      <c r="G107" s="10" t="s">
        <v>2177</v>
      </c>
      <c r="H107" s="8">
        <v>5.3</v>
      </c>
      <c r="I107" s="8">
        <v>7</v>
      </c>
      <c r="J107" s="8">
        <v>3.75</v>
      </c>
      <c r="K107" s="85">
        <v>1.4</v>
      </c>
      <c r="L107" s="33">
        <f t="shared" si="4"/>
        <v>5.15</v>
      </c>
      <c r="M107" s="33">
        <f t="shared" si="5"/>
        <v>17.450000000000003</v>
      </c>
      <c r="N107" s="7">
        <f t="shared" si="3"/>
        <v>300</v>
      </c>
    </row>
    <row r="108" spans="1:14" ht="14.65" customHeight="1" x14ac:dyDescent="0.25">
      <c r="A108" s="7">
        <v>135</v>
      </c>
      <c r="B108" s="4">
        <v>5</v>
      </c>
      <c r="C108" s="10" t="s">
        <v>2288</v>
      </c>
      <c r="D108" s="13" t="s">
        <v>2289</v>
      </c>
      <c r="E108" s="10" t="s">
        <v>2290</v>
      </c>
      <c r="F108" s="9" t="s">
        <v>10</v>
      </c>
      <c r="G108" s="10" t="s">
        <v>2177</v>
      </c>
      <c r="H108" s="8">
        <v>6</v>
      </c>
      <c r="I108" s="8">
        <v>4</v>
      </c>
      <c r="J108" s="8">
        <v>2.75</v>
      </c>
      <c r="K108" s="85">
        <v>1.2</v>
      </c>
      <c r="L108" s="33">
        <f t="shared" si="4"/>
        <v>3.95</v>
      </c>
      <c r="M108" s="33">
        <f t="shared" si="5"/>
        <v>13.95</v>
      </c>
      <c r="N108" s="7">
        <f t="shared" si="3"/>
        <v>395</v>
      </c>
    </row>
    <row r="109" spans="1:14" ht="14.65" customHeight="1" x14ac:dyDescent="0.25">
      <c r="A109" s="7">
        <v>140</v>
      </c>
      <c r="B109" s="4">
        <v>7</v>
      </c>
      <c r="C109" s="10" t="s">
        <v>2292</v>
      </c>
      <c r="D109" s="13" t="s">
        <v>2293</v>
      </c>
      <c r="E109" s="10" t="s">
        <v>2294</v>
      </c>
      <c r="F109" s="9" t="s">
        <v>10</v>
      </c>
      <c r="G109" s="10" t="s">
        <v>2177</v>
      </c>
      <c r="H109" s="8">
        <v>6</v>
      </c>
      <c r="I109" s="8">
        <v>6.75</v>
      </c>
      <c r="J109" s="8">
        <v>3.5</v>
      </c>
      <c r="K109" s="85">
        <v>1.2</v>
      </c>
      <c r="L109" s="33">
        <f t="shared" si="4"/>
        <v>4.7</v>
      </c>
      <c r="M109" s="33">
        <f t="shared" si="5"/>
        <v>17.45</v>
      </c>
      <c r="N109" s="7">
        <f t="shared" si="3"/>
        <v>301</v>
      </c>
    </row>
    <row r="110" spans="1:14" ht="14.65" customHeight="1" x14ac:dyDescent="0.25">
      <c r="A110" s="7">
        <v>166</v>
      </c>
      <c r="B110" s="4">
        <v>14</v>
      </c>
      <c r="C110" s="10" t="s">
        <v>2312</v>
      </c>
      <c r="D110" s="13" t="s">
        <v>2313</v>
      </c>
      <c r="E110" s="10" t="s">
        <v>2314</v>
      </c>
      <c r="F110" s="9" t="s">
        <v>12</v>
      </c>
      <c r="G110" s="10" t="s">
        <v>2177</v>
      </c>
      <c r="H110" s="8">
        <v>8.3000000000000007</v>
      </c>
      <c r="I110" s="8">
        <v>7.5</v>
      </c>
      <c r="J110" s="8">
        <v>6.25</v>
      </c>
      <c r="K110" s="85">
        <v>1.7</v>
      </c>
      <c r="L110" s="33">
        <f t="shared" si="4"/>
        <v>7.95</v>
      </c>
      <c r="M110" s="33">
        <f t="shared" si="5"/>
        <v>23.75</v>
      </c>
      <c r="N110" s="7">
        <f t="shared" si="3"/>
        <v>65</v>
      </c>
    </row>
    <row r="111" spans="1:14" ht="14.65" customHeight="1" x14ac:dyDescent="0.25">
      <c r="A111" s="7">
        <v>192</v>
      </c>
      <c r="B111" s="12">
        <v>21</v>
      </c>
      <c r="C111" s="10" t="s">
        <v>2329</v>
      </c>
      <c r="D111" s="13" t="s">
        <v>2330</v>
      </c>
      <c r="E111" s="10" t="s">
        <v>2032</v>
      </c>
      <c r="F111" s="9" t="s">
        <v>12</v>
      </c>
      <c r="G111" s="10" t="s">
        <v>2177</v>
      </c>
      <c r="H111" s="8">
        <v>7.5</v>
      </c>
      <c r="I111" s="8">
        <v>6.5</v>
      </c>
      <c r="J111" s="8">
        <v>5</v>
      </c>
      <c r="K111" s="85">
        <v>1.6</v>
      </c>
      <c r="L111" s="33">
        <f t="shared" si="4"/>
        <v>6.6</v>
      </c>
      <c r="M111" s="33">
        <f t="shared" si="5"/>
        <v>20.6</v>
      </c>
      <c r="N111" s="7">
        <f t="shared" si="3"/>
        <v>170</v>
      </c>
    </row>
    <row r="112" spans="1:14" ht="14.65" customHeight="1" x14ac:dyDescent="0.25">
      <c r="A112" s="7">
        <v>193</v>
      </c>
      <c r="B112" s="12">
        <v>22</v>
      </c>
      <c r="C112" s="10" t="s">
        <v>2331</v>
      </c>
      <c r="D112" s="13" t="s">
        <v>2332</v>
      </c>
      <c r="E112" s="10" t="s">
        <v>1872</v>
      </c>
      <c r="F112" s="9" t="s">
        <v>12</v>
      </c>
      <c r="G112" s="10" t="s">
        <v>2177</v>
      </c>
      <c r="H112" s="8">
        <v>8</v>
      </c>
      <c r="I112" s="8">
        <v>5.75</v>
      </c>
      <c r="J112" s="8">
        <v>3.25</v>
      </c>
      <c r="K112" s="85">
        <v>1.5</v>
      </c>
      <c r="L112" s="33">
        <f t="shared" si="4"/>
        <v>4.75</v>
      </c>
      <c r="M112" s="33">
        <f t="shared" si="5"/>
        <v>18.5</v>
      </c>
      <c r="N112" s="7">
        <f t="shared" si="3"/>
        <v>256</v>
      </c>
    </row>
    <row r="113" spans="1:14" ht="14.65" customHeight="1" x14ac:dyDescent="0.25">
      <c r="A113" s="7">
        <v>200</v>
      </c>
      <c r="B113" s="12">
        <v>24</v>
      </c>
      <c r="C113" s="10" t="s">
        <v>2335</v>
      </c>
      <c r="D113" s="13" t="s">
        <v>2336</v>
      </c>
      <c r="E113" s="10" t="s">
        <v>1743</v>
      </c>
      <c r="F113" s="9" t="s">
        <v>12</v>
      </c>
      <c r="G113" s="10" t="s">
        <v>2177</v>
      </c>
      <c r="H113" s="8">
        <v>7.3</v>
      </c>
      <c r="I113" s="8">
        <v>7.5</v>
      </c>
      <c r="J113" s="8">
        <v>3.25</v>
      </c>
      <c r="K113" s="85">
        <v>1.5</v>
      </c>
      <c r="L113" s="33">
        <f t="shared" si="4"/>
        <v>4.75</v>
      </c>
      <c r="M113" s="33">
        <f t="shared" si="5"/>
        <v>19.55</v>
      </c>
      <c r="N113" s="7">
        <f t="shared" si="3"/>
        <v>210</v>
      </c>
    </row>
    <row r="114" spans="1:14" ht="14.65" customHeight="1" x14ac:dyDescent="0.25">
      <c r="A114" s="7">
        <v>234</v>
      </c>
      <c r="B114" s="4">
        <v>4</v>
      </c>
      <c r="C114" s="10" t="s">
        <v>2344</v>
      </c>
      <c r="D114" s="13" t="s">
        <v>37</v>
      </c>
      <c r="E114" s="10" t="s">
        <v>2345</v>
      </c>
      <c r="F114" s="9" t="s">
        <v>12</v>
      </c>
      <c r="G114" s="10" t="s">
        <v>2177</v>
      </c>
      <c r="H114" s="8">
        <v>4.3499999999999996</v>
      </c>
      <c r="I114" s="8">
        <v>6.5</v>
      </c>
      <c r="J114" s="8">
        <v>3.75</v>
      </c>
      <c r="K114" s="85">
        <v>1.5</v>
      </c>
      <c r="L114" s="33">
        <f t="shared" si="4"/>
        <v>5.25</v>
      </c>
      <c r="M114" s="33">
        <f t="shared" si="5"/>
        <v>16.100000000000001</v>
      </c>
      <c r="N114" s="7">
        <f t="shared" si="3"/>
        <v>350</v>
      </c>
    </row>
    <row r="115" spans="1:14" ht="14.65" customHeight="1" x14ac:dyDescent="0.25">
      <c r="A115" s="7">
        <v>235</v>
      </c>
      <c r="B115" s="4">
        <v>5</v>
      </c>
      <c r="C115" s="10" t="s">
        <v>2346</v>
      </c>
      <c r="D115" s="13" t="s">
        <v>2347</v>
      </c>
      <c r="E115" s="10" t="s">
        <v>2348</v>
      </c>
      <c r="F115" s="9" t="s">
        <v>12</v>
      </c>
      <c r="G115" s="10" t="s">
        <v>2177</v>
      </c>
      <c r="H115" s="8">
        <v>3.85</v>
      </c>
      <c r="I115" s="8">
        <v>8.25</v>
      </c>
      <c r="J115" s="8">
        <v>4.5</v>
      </c>
      <c r="K115" s="85">
        <v>1.7</v>
      </c>
      <c r="L115" s="33">
        <f t="shared" si="4"/>
        <v>6.2</v>
      </c>
      <c r="M115" s="33">
        <f t="shared" si="5"/>
        <v>18.3</v>
      </c>
      <c r="N115" s="7">
        <f t="shared" si="3"/>
        <v>264</v>
      </c>
    </row>
    <row r="116" spans="1:14" ht="14.65" customHeight="1" x14ac:dyDescent="0.25">
      <c r="A116" s="7">
        <v>236</v>
      </c>
      <c r="B116" s="4">
        <v>6</v>
      </c>
      <c r="C116" s="10" t="s">
        <v>2349</v>
      </c>
      <c r="D116" s="13" t="s">
        <v>2350</v>
      </c>
      <c r="E116" s="10" t="s">
        <v>1976</v>
      </c>
      <c r="F116" s="9" t="s">
        <v>12</v>
      </c>
      <c r="G116" s="10" t="s">
        <v>2177</v>
      </c>
      <c r="H116" s="8">
        <v>8.25</v>
      </c>
      <c r="I116" s="8">
        <v>7</v>
      </c>
      <c r="J116" s="8">
        <v>3.25</v>
      </c>
      <c r="K116" s="85">
        <v>1.5</v>
      </c>
      <c r="L116" s="33">
        <f t="shared" si="4"/>
        <v>4.75</v>
      </c>
      <c r="M116" s="33">
        <f t="shared" si="5"/>
        <v>20</v>
      </c>
      <c r="N116" s="7">
        <f t="shared" si="3"/>
        <v>187</v>
      </c>
    </row>
    <row r="117" spans="1:14" ht="14.65" customHeight="1" x14ac:dyDescent="0.25">
      <c r="A117" s="7">
        <v>242</v>
      </c>
      <c r="B117" s="4">
        <v>8</v>
      </c>
      <c r="C117" s="10" t="s">
        <v>2354</v>
      </c>
      <c r="D117" s="13" t="s">
        <v>2355</v>
      </c>
      <c r="E117" s="10" t="s">
        <v>1730</v>
      </c>
      <c r="F117" s="9" t="s">
        <v>10</v>
      </c>
      <c r="G117" s="10" t="s">
        <v>2177</v>
      </c>
      <c r="H117" s="8">
        <v>5</v>
      </c>
      <c r="I117" s="8">
        <v>6.5</v>
      </c>
      <c r="J117" s="8">
        <v>3.5</v>
      </c>
      <c r="K117" s="85">
        <v>1.4</v>
      </c>
      <c r="L117" s="33">
        <f t="shared" si="4"/>
        <v>4.9000000000000004</v>
      </c>
      <c r="M117" s="33">
        <f t="shared" si="5"/>
        <v>16.399999999999999</v>
      </c>
      <c r="N117" s="7">
        <f t="shared" si="3"/>
        <v>342</v>
      </c>
    </row>
    <row r="118" spans="1:14" ht="14.65" customHeight="1" x14ac:dyDescent="0.25">
      <c r="A118" s="7">
        <v>261</v>
      </c>
      <c r="B118" s="4">
        <v>18</v>
      </c>
      <c r="C118" s="10" t="s">
        <v>2642</v>
      </c>
      <c r="D118" s="13" t="s">
        <v>2370</v>
      </c>
      <c r="E118" s="10" t="s">
        <v>2645</v>
      </c>
      <c r="F118" s="9" t="s">
        <v>12</v>
      </c>
      <c r="G118" s="15" t="s">
        <v>2177</v>
      </c>
      <c r="H118" s="8">
        <v>1.25</v>
      </c>
      <c r="I118" s="8">
        <v>8</v>
      </c>
      <c r="J118" s="8">
        <v>4.25</v>
      </c>
      <c r="K118" s="85">
        <v>1.6</v>
      </c>
      <c r="L118" s="33">
        <f>J118+K118</f>
        <v>5.85</v>
      </c>
      <c r="M118" s="33">
        <f>H118+I118+L118</f>
        <v>15.1</v>
      </c>
      <c r="N118" s="7">
        <f t="shared" si="3"/>
        <v>372</v>
      </c>
    </row>
    <row r="119" spans="1:14" ht="14.65" customHeight="1" x14ac:dyDescent="0.25">
      <c r="A119" s="7">
        <v>260</v>
      </c>
      <c r="B119" s="4">
        <v>14</v>
      </c>
      <c r="C119" s="10" t="s">
        <v>2369</v>
      </c>
      <c r="D119" s="13" t="s">
        <v>2370</v>
      </c>
      <c r="E119" s="10" t="s">
        <v>2371</v>
      </c>
      <c r="F119" s="9" t="s">
        <v>12</v>
      </c>
      <c r="G119" s="10" t="s">
        <v>2177</v>
      </c>
      <c r="H119" s="8">
        <v>7.75</v>
      </c>
      <c r="I119" s="8">
        <v>8</v>
      </c>
      <c r="J119" s="8">
        <v>3.75</v>
      </c>
      <c r="K119" s="85">
        <v>1.5</v>
      </c>
      <c r="L119" s="33">
        <f t="shared" si="4"/>
        <v>5.25</v>
      </c>
      <c r="M119" s="33">
        <f t="shared" si="5"/>
        <v>21</v>
      </c>
      <c r="N119" s="7">
        <f t="shared" si="3"/>
        <v>158</v>
      </c>
    </row>
    <row r="120" spans="1:14" ht="14.65" customHeight="1" x14ac:dyDescent="0.25">
      <c r="A120" s="7">
        <v>262</v>
      </c>
      <c r="B120" s="4">
        <v>15</v>
      </c>
      <c r="C120" s="10" t="s">
        <v>2372</v>
      </c>
      <c r="D120" s="13" t="s">
        <v>2373</v>
      </c>
      <c r="E120" s="10" t="s">
        <v>2032</v>
      </c>
      <c r="F120" s="9" t="s">
        <v>12</v>
      </c>
      <c r="G120" s="10" t="s">
        <v>2177</v>
      </c>
      <c r="H120" s="8">
        <v>3.25</v>
      </c>
      <c r="I120" s="8">
        <v>6.75</v>
      </c>
      <c r="J120" s="8">
        <v>3.5</v>
      </c>
      <c r="K120" s="85">
        <v>0.5</v>
      </c>
      <c r="L120" s="33">
        <f t="shared" si="4"/>
        <v>4</v>
      </c>
      <c r="M120" s="33">
        <f t="shared" si="5"/>
        <v>14</v>
      </c>
      <c r="N120" s="7">
        <f t="shared" si="3"/>
        <v>392</v>
      </c>
    </row>
    <row r="121" spans="1:14" ht="14.65" customHeight="1" x14ac:dyDescent="0.25">
      <c r="A121" s="7">
        <v>263</v>
      </c>
      <c r="B121" s="4">
        <v>16</v>
      </c>
      <c r="C121" s="10" t="s">
        <v>2374</v>
      </c>
      <c r="D121" s="13" t="s">
        <v>2375</v>
      </c>
      <c r="E121" s="10" t="s">
        <v>2045</v>
      </c>
      <c r="F121" s="9" t="s">
        <v>12</v>
      </c>
      <c r="G121" s="10" t="s">
        <v>2177</v>
      </c>
      <c r="H121" s="8">
        <v>3.5</v>
      </c>
      <c r="I121" s="8">
        <v>7.5</v>
      </c>
      <c r="J121" s="8">
        <v>2</v>
      </c>
      <c r="K121" s="85">
        <v>1.4</v>
      </c>
      <c r="L121" s="33">
        <f t="shared" si="4"/>
        <v>3.4</v>
      </c>
      <c r="M121" s="33">
        <f t="shared" si="5"/>
        <v>14.4</v>
      </c>
      <c r="N121" s="7">
        <f t="shared" si="3"/>
        <v>385</v>
      </c>
    </row>
    <row r="122" spans="1:14" ht="14.65" customHeight="1" x14ac:dyDescent="0.25">
      <c r="A122" s="7">
        <v>278</v>
      </c>
      <c r="B122" s="4">
        <v>21</v>
      </c>
      <c r="C122" s="10" t="s">
        <v>2386</v>
      </c>
      <c r="D122" s="13" t="s">
        <v>2387</v>
      </c>
      <c r="E122" s="10" t="s">
        <v>1857</v>
      </c>
      <c r="F122" s="9" t="s">
        <v>12</v>
      </c>
      <c r="G122" s="10" t="s">
        <v>2177</v>
      </c>
      <c r="H122" s="8">
        <v>5.5</v>
      </c>
      <c r="I122" s="8">
        <v>7.5</v>
      </c>
      <c r="J122" s="8">
        <v>5</v>
      </c>
      <c r="K122" s="85">
        <v>1.8</v>
      </c>
      <c r="L122" s="33">
        <f t="shared" si="4"/>
        <v>6.8</v>
      </c>
      <c r="M122" s="33">
        <f t="shared" si="5"/>
        <v>19.8</v>
      </c>
      <c r="N122" s="7">
        <f t="shared" si="3"/>
        <v>201</v>
      </c>
    </row>
    <row r="123" spans="1:14" ht="14.65" customHeight="1" x14ac:dyDescent="0.25">
      <c r="A123" s="7">
        <v>283</v>
      </c>
      <c r="B123" s="4">
        <v>23</v>
      </c>
      <c r="C123" s="10" t="s">
        <v>2389</v>
      </c>
      <c r="D123" s="13" t="s">
        <v>250</v>
      </c>
      <c r="E123" s="10" t="s">
        <v>1831</v>
      </c>
      <c r="F123" s="9" t="s">
        <v>12</v>
      </c>
      <c r="G123" s="10" t="s">
        <v>2177</v>
      </c>
      <c r="H123" s="8">
        <v>7</v>
      </c>
      <c r="I123" s="8">
        <v>7.25</v>
      </c>
      <c r="J123" s="8">
        <v>3.75</v>
      </c>
      <c r="K123" s="85">
        <v>1.4</v>
      </c>
      <c r="L123" s="33">
        <f t="shared" si="4"/>
        <v>5.15</v>
      </c>
      <c r="M123" s="33">
        <f t="shared" si="5"/>
        <v>19.399999999999999</v>
      </c>
      <c r="N123" s="7">
        <f t="shared" si="3"/>
        <v>216</v>
      </c>
    </row>
    <row r="124" spans="1:14" ht="14.65" customHeight="1" x14ac:dyDescent="0.25">
      <c r="A124" s="7">
        <v>301</v>
      </c>
      <c r="B124" s="4">
        <v>3</v>
      </c>
      <c r="C124" s="10" t="s">
        <v>2396</v>
      </c>
      <c r="D124" s="13" t="s">
        <v>2397</v>
      </c>
      <c r="E124" s="10" t="s">
        <v>2398</v>
      </c>
      <c r="F124" s="9" t="s">
        <v>10</v>
      </c>
      <c r="G124" s="10" t="s">
        <v>2177</v>
      </c>
      <c r="H124" s="8">
        <v>4.75</v>
      </c>
      <c r="I124" s="8">
        <v>7</v>
      </c>
      <c r="J124" s="8">
        <v>3.25</v>
      </c>
      <c r="K124" s="85">
        <v>1.4</v>
      </c>
      <c r="L124" s="33">
        <f t="shared" si="4"/>
        <v>4.6500000000000004</v>
      </c>
      <c r="M124" s="33">
        <f t="shared" si="5"/>
        <v>16.399999999999999</v>
      </c>
      <c r="N124" s="7">
        <f t="shared" si="3"/>
        <v>342</v>
      </c>
    </row>
    <row r="125" spans="1:14" ht="14.65" customHeight="1" x14ac:dyDescent="0.25">
      <c r="A125" s="7">
        <v>336</v>
      </c>
      <c r="B125" s="4">
        <v>11</v>
      </c>
      <c r="C125" s="10" t="s">
        <v>2416</v>
      </c>
      <c r="D125" s="13" t="s">
        <v>2417</v>
      </c>
      <c r="E125" s="10" t="s">
        <v>2415</v>
      </c>
      <c r="F125" s="9" t="s">
        <v>12</v>
      </c>
      <c r="G125" s="10" t="s">
        <v>2177</v>
      </c>
      <c r="H125" s="8">
        <v>4.25</v>
      </c>
      <c r="I125" s="8">
        <v>5.5</v>
      </c>
      <c r="J125" s="8">
        <v>3.75</v>
      </c>
      <c r="K125" s="85">
        <v>1.5</v>
      </c>
      <c r="L125" s="33">
        <f t="shared" si="4"/>
        <v>5.25</v>
      </c>
      <c r="M125" s="33">
        <f t="shared" si="5"/>
        <v>15</v>
      </c>
      <c r="N125" s="7">
        <f t="shared" si="3"/>
        <v>375</v>
      </c>
    </row>
    <row r="126" spans="1:14" ht="14.65" customHeight="1" x14ac:dyDescent="0.25">
      <c r="A126" s="7">
        <v>338</v>
      </c>
      <c r="B126" s="4">
        <v>13</v>
      </c>
      <c r="C126" s="10" t="s">
        <v>2420</v>
      </c>
      <c r="D126" s="13" t="s">
        <v>2421</v>
      </c>
      <c r="E126" s="10" t="s">
        <v>2422</v>
      </c>
      <c r="F126" s="9" t="s">
        <v>12</v>
      </c>
      <c r="G126" s="10" t="s">
        <v>2177</v>
      </c>
      <c r="H126" s="8">
        <v>7.25</v>
      </c>
      <c r="I126" s="8">
        <v>8.5</v>
      </c>
      <c r="J126" s="8">
        <v>4.25</v>
      </c>
      <c r="K126" s="85">
        <v>1.6</v>
      </c>
      <c r="L126" s="33">
        <f t="shared" si="4"/>
        <v>5.85</v>
      </c>
      <c r="M126" s="33">
        <f t="shared" si="5"/>
        <v>21.6</v>
      </c>
      <c r="N126" s="7">
        <f t="shared" si="3"/>
        <v>140</v>
      </c>
    </row>
    <row r="127" spans="1:14" ht="14.65" customHeight="1" x14ac:dyDescent="0.25">
      <c r="A127" s="7">
        <v>344</v>
      </c>
      <c r="B127" s="4">
        <v>15</v>
      </c>
      <c r="C127" s="10" t="s">
        <v>2425</v>
      </c>
      <c r="D127" s="13" t="s">
        <v>2426</v>
      </c>
      <c r="E127" s="10" t="s">
        <v>2427</v>
      </c>
      <c r="F127" s="9" t="s">
        <v>12</v>
      </c>
      <c r="G127" s="10" t="s">
        <v>2177</v>
      </c>
      <c r="H127" s="8">
        <v>5.25</v>
      </c>
      <c r="I127" s="8">
        <v>7.75</v>
      </c>
      <c r="J127" s="8">
        <v>4.5</v>
      </c>
      <c r="K127" s="85">
        <v>1.5</v>
      </c>
      <c r="L127" s="33">
        <f t="shared" si="4"/>
        <v>6</v>
      </c>
      <c r="M127" s="33">
        <f t="shared" si="5"/>
        <v>19</v>
      </c>
      <c r="N127" s="7">
        <f t="shared" si="3"/>
        <v>237</v>
      </c>
    </row>
    <row r="128" spans="1:14" ht="14.65" customHeight="1" x14ac:dyDescent="0.25">
      <c r="A128" s="7">
        <v>348</v>
      </c>
      <c r="B128" s="4">
        <v>16</v>
      </c>
      <c r="C128" s="10" t="s">
        <v>2428</v>
      </c>
      <c r="D128" s="13" t="s">
        <v>254</v>
      </c>
      <c r="E128" s="10" t="s">
        <v>2429</v>
      </c>
      <c r="F128" s="9" t="s">
        <v>12</v>
      </c>
      <c r="G128" s="10" t="s">
        <v>2177</v>
      </c>
      <c r="H128" s="8">
        <v>6.75</v>
      </c>
      <c r="I128" s="8">
        <v>6.5</v>
      </c>
      <c r="J128" s="8">
        <v>4.75</v>
      </c>
      <c r="K128" s="85">
        <v>1.5</v>
      </c>
      <c r="L128" s="33">
        <f t="shared" si="4"/>
        <v>6.25</v>
      </c>
      <c r="M128" s="33">
        <f t="shared" si="5"/>
        <v>19.5</v>
      </c>
      <c r="N128" s="7">
        <f t="shared" si="3"/>
        <v>213</v>
      </c>
    </row>
    <row r="129" spans="1:14" ht="14.65" customHeight="1" x14ac:dyDescent="0.25">
      <c r="A129" s="7">
        <v>368</v>
      </c>
      <c r="B129" s="4">
        <v>1</v>
      </c>
      <c r="C129" s="10" t="s">
        <v>2447</v>
      </c>
      <c r="D129" s="13" t="s">
        <v>2448</v>
      </c>
      <c r="E129" s="10" t="s">
        <v>2149</v>
      </c>
      <c r="F129" s="9" t="s">
        <v>12</v>
      </c>
      <c r="G129" s="10" t="s">
        <v>2177</v>
      </c>
      <c r="H129" s="8">
        <v>1</v>
      </c>
      <c r="I129" s="8">
        <v>7</v>
      </c>
      <c r="J129" s="8">
        <v>4.5</v>
      </c>
      <c r="K129" s="85">
        <v>1.4</v>
      </c>
      <c r="L129" s="33">
        <f t="shared" si="4"/>
        <v>5.9</v>
      </c>
      <c r="M129" s="33">
        <f t="shared" si="5"/>
        <v>13.9</v>
      </c>
      <c r="N129" s="7">
        <f t="shared" si="3"/>
        <v>396</v>
      </c>
    </row>
    <row r="130" spans="1:14" ht="14.65" customHeight="1" x14ac:dyDescent="0.25">
      <c r="A130" s="7">
        <v>383</v>
      </c>
      <c r="B130" s="4">
        <v>7</v>
      </c>
      <c r="C130" s="10" t="s">
        <v>2460</v>
      </c>
      <c r="D130" s="13" t="s">
        <v>2461</v>
      </c>
      <c r="E130" s="10" t="s">
        <v>2239</v>
      </c>
      <c r="F130" s="9" t="s">
        <v>10</v>
      </c>
      <c r="G130" s="10" t="s">
        <v>2177</v>
      </c>
      <c r="H130" s="8">
        <v>3.5</v>
      </c>
      <c r="I130" s="8">
        <v>7.75</v>
      </c>
      <c r="J130" s="8">
        <v>4.25</v>
      </c>
      <c r="K130" s="85">
        <v>1.7</v>
      </c>
      <c r="L130" s="33">
        <f t="shared" si="4"/>
        <v>5.95</v>
      </c>
      <c r="M130" s="33">
        <f t="shared" si="5"/>
        <v>17.2</v>
      </c>
      <c r="N130" s="7">
        <f t="shared" si="3"/>
        <v>311</v>
      </c>
    </row>
    <row r="131" spans="1:14" ht="14.65" customHeight="1" x14ac:dyDescent="0.25">
      <c r="A131" s="7">
        <v>391</v>
      </c>
      <c r="B131" s="4">
        <v>8</v>
      </c>
      <c r="C131" s="10" t="s">
        <v>2462</v>
      </c>
      <c r="D131" s="13" t="s">
        <v>2463</v>
      </c>
      <c r="E131" s="10" t="s">
        <v>2202</v>
      </c>
      <c r="F131" s="9" t="s">
        <v>10</v>
      </c>
      <c r="G131" s="10" t="s">
        <v>2177</v>
      </c>
      <c r="H131" s="8">
        <v>6</v>
      </c>
      <c r="I131" s="8">
        <v>8.25</v>
      </c>
      <c r="J131" s="8">
        <v>4.25</v>
      </c>
      <c r="K131" s="85">
        <v>1.4</v>
      </c>
      <c r="L131" s="33">
        <f t="shared" si="4"/>
        <v>5.65</v>
      </c>
      <c r="M131" s="33">
        <f t="shared" si="5"/>
        <v>19.899999999999999</v>
      </c>
      <c r="N131" s="7">
        <f t="shared" si="3"/>
        <v>195</v>
      </c>
    </row>
    <row r="132" spans="1:14" ht="14.65" customHeight="1" x14ac:dyDescent="0.25">
      <c r="A132" s="7">
        <v>419</v>
      </c>
      <c r="B132" s="4">
        <v>16</v>
      </c>
      <c r="C132" s="10" t="s">
        <v>2479</v>
      </c>
      <c r="D132" s="13" t="s">
        <v>2480</v>
      </c>
      <c r="E132" s="10" t="s">
        <v>1754</v>
      </c>
      <c r="F132" s="9" t="s">
        <v>12</v>
      </c>
      <c r="G132" s="10" t="s">
        <v>2177</v>
      </c>
      <c r="H132" s="8">
        <v>7.5</v>
      </c>
      <c r="I132" s="8">
        <v>7.75</v>
      </c>
      <c r="J132" s="8">
        <v>4</v>
      </c>
      <c r="K132" s="85">
        <v>1.4</v>
      </c>
      <c r="L132" s="33">
        <f t="shared" si="4"/>
        <v>5.4</v>
      </c>
      <c r="M132" s="33">
        <f t="shared" si="5"/>
        <v>20.65</v>
      </c>
      <c r="N132" s="7">
        <f t="shared" si="3"/>
        <v>168</v>
      </c>
    </row>
    <row r="133" spans="1:14" ht="14.65" customHeight="1" x14ac:dyDescent="0.25">
      <c r="A133" s="7">
        <v>423</v>
      </c>
      <c r="B133" s="4">
        <v>18</v>
      </c>
      <c r="C133" s="10" t="s">
        <v>2484</v>
      </c>
      <c r="D133" s="13" t="s">
        <v>2485</v>
      </c>
      <c r="E133" s="10" t="s">
        <v>2202</v>
      </c>
      <c r="F133" s="9" t="s">
        <v>12</v>
      </c>
      <c r="G133" s="10" t="s">
        <v>2177</v>
      </c>
      <c r="H133" s="8">
        <v>7</v>
      </c>
      <c r="I133" s="8">
        <v>8.75</v>
      </c>
      <c r="J133" s="8">
        <v>4.5</v>
      </c>
      <c r="K133" s="85">
        <v>1.5</v>
      </c>
      <c r="L133" s="33">
        <f t="shared" si="4"/>
        <v>6</v>
      </c>
      <c r="M133" s="33">
        <f t="shared" si="5"/>
        <v>21.75</v>
      </c>
      <c r="N133" s="7">
        <f t="shared" si="3"/>
        <v>134</v>
      </c>
    </row>
    <row r="134" spans="1:14" ht="14.65" customHeight="1" x14ac:dyDescent="0.25">
      <c r="A134" s="7">
        <v>3</v>
      </c>
      <c r="B134" s="4">
        <v>9</v>
      </c>
      <c r="C134" s="10" t="s">
        <v>2178</v>
      </c>
      <c r="D134" s="13" t="s">
        <v>2179</v>
      </c>
      <c r="E134" s="10" t="s">
        <v>2180</v>
      </c>
      <c r="F134" s="9" t="s">
        <v>12</v>
      </c>
      <c r="G134" s="10" t="s">
        <v>2181</v>
      </c>
      <c r="H134" s="8">
        <v>6</v>
      </c>
      <c r="I134" s="8">
        <v>8</v>
      </c>
      <c r="J134" s="8">
        <v>6.5</v>
      </c>
      <c r="K134" s="86">
        <v>2</v>
      </c>
      <c r="L134" s="33">
        <f t="shared" si="4"/>
        <v>8.5</v>
      </c>
      <c r="M134" s="33">
        <f t="shared" si="5"/>
        <v>22.5</v>
      </c>
      <c r="N134" s="7">
        <f t="shared" ref="N134:N197" si="6">RANK(M134,$M$6:$M$430)</f>
        <v>103</v>
      </c>
    </row>
    <row r="135" spans="1:14" ht="14.65" customHeight="1" x14ac:dyDescent="0.25">
      <c r="A135" s="7">
        <v>9</v>
      </c>
      <c r="B135" s="4">
        <v>12</v>
      </c>
      <c r="C135" s="10" t="s">
        <v>2188</v>
      </c>
      <c r="D135" s="13" t="s">
        <v>2189</v>
      </c>
      <c r="E135" s="10" t="s">
        <v>1900</v>
      </c>
      <c r="F135" s="9" t="s">
        <v>12</v>
      </c>
      <c r="G135" s="10" t="s">
        <v>2181</v>
      </c>
      <c r="H135" s="8">
        <v>7.75</v>
      </c>
      <c r="I135" s="8">
        <v>8.25</v>
      </c>
      <c r="J135" s="8">
        <v>7.75</v>
      </c>
      <c r="K135" s="86">
        <v>1.9</v>
      </c>
      <c r="L135" s="33">
        <f t="shared" si="4"/>
        <v>9.65</v>
      </c>
      <c r="M135" s="33">
        <f t="shared" si="5"/>
        <v>25.65</v>
      </c>
      <c r="N135" s="7">
        <f t="shared" si="6"/>
        <v>20</v>
      </c>
    </row>
    <row r="136" spans="1:14" ht="14.65" customHeight="1" x14ac:dyDescent="0.25">
      <c r="A136" s="7">
        <v>20</v>
      </c>
      <c r="B136" s="4">
        <v>15</v>
      </c>
      <c r="C136" s="10" t="s">
        <v>2194</v>
      </c>
      <c r="D136" s="13" t="s">
        <v>1125</v>
      </c>
      <c r="E136" s="10" t="s">
        <v>2195</v>
      </c>
      <c r="F136" s="9" t="s">
        <v>12</v>
      </c>
      <c r="G136" s="10" t="s">
        <v>2181</v>
      </c>
      <c r="H136" s="8">
        <v>8.75</v>
      </c>
      <c r="I136" s="8">
        <v>7.25</v>
      </c>
      <c r="J136" s="8">
        <v>6</v>
      </c>
      <c r="K136" s="86">
        <v>1.6</v>
      </c>
      <c r="L136" s="33">
        <f t="shared" ref="L136:L199" si="7">J136+K136</f>
        <v>7.6</v>
      </c>
      <c r="M136" s="33">
        <f t="shared" ref="M136:M199" si="8">H136+I136+L136</f>
        <v>23.6</v>
      </c>
      <c r="N136" s="7">
        <f t="shared" si="6"/>
        <v>69</v>
      </c>
    </row>
    <row r="137" spans="1:14" ht="14.65" customHeight="1" x14ac:dyDescent="0.25">
      <c r="A137" s="7">
        <v>24</v>
      </c>
      <c r="B137" s="4">
        <v>17</v>
      </c>
      <c r="C137" s="10" t="s">
        <v>2198</v>
      </c>
      <c r="D137" s="13" t="s">
        <v>2199</v>
      </c>
      <c r="E137" s="10" t="s">
        <v>1763</v>
      </c>
      <c r="F137" s="9" t="s">
        <v>12</v>
      </c>
      <c r="G137" s="10" t="s">
        <v>2181</v>
      </c>
      <c r="H137" s="8">
        <v>8.75</v>
      </c>
      <c r="I137" s="8">
        <v>7.5</v>
      </c>
      <c r="J137" s="8">
        <v>6.75</v>
      </c>
      <c r="K137" s="86">
        <v>1.6</v>
      </c>
      <c r="L137" s="33">
        <f t="shared" si="7"/>
        <v>8.35</v>
      </c>
      <c r="M137" s="33">
        <f t="shared" si="8"/>
        <v>24.6</v>
      </c>
      <c r="N137" s="7">
        <f t="shared" si="6"/>
        <v>45</v>
      </c>
    </row>
    <row r="138" spans="1:14" ht="14.65" customHeight="1" x14ac:dyDescent="0.25">
      <c r="A138" s="7">
        <v>32</v>
      </c>
      <c r="B138" s="4">
        <v>20</v>
      </c>
      <c r="C138" s="10" t="s">
        <v>2206</v>
      </c>
      <c r="D138" s="13" t="s">
        <v>2207</v>
      </c>
      <c r="E138" s="10" t="s">
        <v>1763</v>
      </c>
      <c r="F138" s="9" t="s">
        <v>12</v>
      </c>
      <c r="G138" s="10" t="s">
        <v>2181</v>
      </c>
      <c r="H138" s="8">
        <v>9</v>
      </c>
      <c r="I138" s="8">
        <v>7.75</v>
      </c>
      <c r="J138" s="8">
        <v>5.25</v>
      </c>
      <c r="K138" s="86">
        <v>1.5</v>
      </c>
      <c r="L138" s="33">
        <f t="shared" si="7"/>
        <v>6.75</v>
      </c>
      <c r="M138" s="33">
        <f t="shared" si="8"/>
        <v>23.5</v>
      </c>
      <c r="N138" s="7">
        <f t="shared" si="6"/>
        <v>72</v>
      </c>
    </row>
    <row r="139" spans="1:14" ht="14.65" customHeight="1" x14ac:dyDescent="0.25">
      <c r="A139" s="7">
        <v>33</v>
      </c>
      <c r="B139" s="4">
        <v>21</v>
      </c>
      <c r="C139" s="10" t="s">
        <v>2208</v>
      </c>
      <c r="D139" s="13" t="s">
        <v>2209</v>
      </c>
      <c r="E139" s="10" t="s">
        <v>2210</v>
      </c>
      <c r="F139" s="9" t="s">
        <v>12</v>
      </c>
      <c r="G139" s="10" t="s">
        <v>2181</v>
      </c>
      <c r="H139" s="8">
        <v>8</v>
      </c>
      <c r="I139" s="8">
        <v>7.25</v>
      </c>
      <c r="J139" s="8">
        <v>6.75</v>
      </c>
      <c r="K139" s="86">
        <v>2</v>
      </c>
      <c r="L139" s="33">
        <f t="shared" si="7"/>
        <v>8.75</v>
      </c>
      <c r="M139" s="33">
        <f t="shared" si="8"/>
        <v>24</v>
      </c>
      <c r="N139" s="7">
        <f t="shared" si="6"/>
        <v>59</v>
      </c>
    </row>
    <row r="140" spans="1:14" ht="14.65" customHeight="1" x14ac:dyDescent="0.25">
      <c r="A140" s="7">
        <v>40</v>
      </c>
      <c r="B140" s="4">
        <v>24</v>
      </c>
      <c r="C140" s="10" t="s">
        <v>2214</v>
      </c>
      <c r="D140" s="13" t="s">
        <v>2215</v>
      </c>
      <c r="E140" s="10" t="s">
        <v>1790</v>
      </c>
      <c r="F140" s="9" t="s">
        <v>10</v>
      </c>
      <c r="G140" s="10" t="s">
        <v>2181</v>
      </c>
      <c r="H140" s="8">
        <v>8</v>
      </c>
      <c r="I140" s="8">
        <v>8.5</v>
      </c>
      <c r="J140" s="8">
        <v>7.5</v>
      </c>
      <c r="K140" s="86">
        <v>2</v>
      </c>
      <c r="L140" s="33">
        <f t="shared" si="7"/>
        <v>9.5</v>
      </c>
      <c r="M140" s="33">
        <f t="shared" si="8"/>
        <v>26</v>
      </c>
      <c r="N140" s="7">
        <f t="shared" si="6"/>
        <v>11</v>
      </c>
    </row>
    <row r="141" spans="1:14" ht="14.65" customHeight="1" x14ac:dyDescent="0.25">
      <c r="A141" s="7">
        <v>65</v>
      </c>
      <c r="B141" s="4">
        <v>7</v>
      </c>
      <c r="C141" s="10" t="s">
        <v>2232</v>
      </c>
      <c r="D141" s="13" t="s">
        <v>2233</v>
      </c>
      <c r="E141" s="10" t="s">
        <v>2234</v>
      </c>
      <c r="F141" s="9" t="s">
        <v>12</v>
      </c>
      <c r="G141" s="10" t="s">
        <v>2181</v>
      </c>
      <c r="H141" s="8">
        <v>7</v>
      </c>
      <c r="I141" s="8">
        <v>8.5</v>
      </c>
      <c r="J141" s="8">
        <v>7.75</v>
      </c>
      <c r="K141" s="86">
        <v>2</v>
      </c>
      <c r="L141" s="33">
        <f t="shared" si="7"/>
        <v>9.75</v>
      </c>
      <c r="M141" s="33">
        <f t="shared" si="8"/>
        <v>25.25</v>
      </c>
      <c r="N141" s="7">
        <f t="shared" si="6"/>
        <v>30</v>
      </c>
    </row>
    <row r="142" spans="1:14" ht="14.65" customHeight="1" x14ac:dyDescent="0.25">
      <c r="A142" s="7">
        <v>91</v>
      </c>
      <c r="B142" s="4">
        <v>14</v>
      </c>
      <c r="C142" s="10" t="s">
        <v>2250</v>
      </c>
      <c r="D142" s="13" t="s">
        <v>2251</v>
      </c>
      <c r="E142" s="10" t="s">
        <v>2252</v>
      </c>
      <c r="F142" s="9" t="s">
        <v>10</v>
      </c>
      <c r="G142" s="10" t="s">
        <v>2181</v>
      </c>
      <c r="H142" s="8">
        <v>6.8</v>
      </c>
      <c r="I142" s="8">
        <v>7.25</v>
      </c>
      <c r="J142" s="8">
        <v>4</v>
      </c>
      <c r="K142" s="86">
        <v>1.6</v>
      </c>
      <c r="L142" s="33">
        <f t="shared" si="7"/>
        <v>5.6</v>
      </c>
      <c r="M142" s="33">
        <f t="shared" si="8"/>
        <v>19.649999999999999</v>
      </c>
      <c r="N142" s="7">
        <f t="shared" si="6"/>
        <v>207</v>
      </c>
    </row>
    <row r="143" spans="1:14" ht="14.65" customHeight="1" x14ac:dyDescent="0.25">
      <c r="A143" s="7">
        <v>101</v>
      </c>
      <c r="B143" s="4">
        <v>20</v>
      </c>
      <c r="C143" s="10" t="s">
        <v>2265</v>
      </c>
      <c r="D143" s="13" t="s">
        <v>2266</v>
      </c>
      <c r="E143" s="10" t="s">
        <v>2267</v>
      </c>
      <c r="F143" s="9" t="s">
        <v>12</v>
      </c>
      <c r="G143" s="10" t="s">
        <v>2181</v>
      </c>
      <c r="H143" s="8">
        <v>9</v>
      </c>
      <c r="I143" s="8">
        <v>8</v>
      </c>
      <c r="J143" s="8">
        <v>5.5</v>
      </c>
      <c r="K143" s="86">
        <v>1.6</v>
      </c>
      <c r="L143" s="33">
        <f t="shared" si="7"/>
        <v>7.1</v>
      </c>
      <c r="M143" s="33">
        <f t="shared" si="8"/>
        <v>24.1</v>
      </c>
      <c r="N143" s="7">
        <f t="shared" si="6"/>
        <v>55</v>
      </c>
    </row>
    <row r="144" spans="1:14" ht="14.65" customHeight="1" x14ac:dyDescent="0.25">
      <c r="A144" s="7">
        <v>104</v>
      </c>
      <c r="B144" s="4">
        <v>21</v>
      </c>
      <c r="C144" s="10" t="s">
        <v>2268</v>
      </c>
      <c r="D144" s="13" t="s">
        <v>2269</v>
      </c>
      <c r="E144" s="10" t="s">
        <v>1926</v>
      </c>
      <c r="F144" s="9" t="s">
        <v>10</v>
      </c>
      <c r="G144" s="10" t="s">
        <v>2181</v>
      </c>
      <c r="H144" s="8">
        <v>7.8</v>
      </c>
      <c r="I144" s="8">
        <v>8.5</v>
      </c>
      <c r="J144" s="8">
        <v>5.5</v>
      </c>
      <c r="K144" s="86">
        <v>1.5</v>
      </c>
      <c r="L144" s="33">
        <f t="shared" si="7"/>
        <v>7</v>
      </c>
      <c r="M144" s="33">
        <f t="shared" si="8"/>
        <v>23.3</v>
      </c>
      <c r="N144" s="7">
        <f t="shared" si="6"/>
        <v>76</v>
      </c>
    </row>
    <row r="145" spans="1:14" ht="14.65" customHeight="1" x14ac:dyDescent="0.25">
      <c r="A145" s="7">
        <v>106</v>
      </c>
      <c r="B145" s="4">
        <v>22</v>
      </c>
      <c r="C145" s="10" t="s">
        <v>2270</v>
      </c>
      <c r="D145" s="13" t="s">
        <v>2271</v>
      </c>
      <c r="E145" s="10" t="s">
        <v>2272</v>
      </c>
      <c r="F145" s="9" t="s">
        <v>10</v>
      </c>
      <c r="G145" s="10" t="s">
        <v>2181</v>
      </c>
      <c r="H145" s="8">
        <v>6.8</v>
      </c>
      <c r="I145" s="8">
        <v>8.25</v>
      </c>
      <c r="J145" s="8">
        <v>6</v>
      </c>
      <c r="K145" s="86">
        <v>1.5</v>
      </c>
      <c r="L145" s="33">
        <f t="shared" si="7"/>
        <v>7.5</v>
      </c>
      <c r="M145" s="33">
        <f t="shared" si="8"/>
        <v>22.55</v>
      </c>
      <c r="N145" s="7">
        <f t="shared" si="6"/>
        <v>100</v>
      </c>
    </row>
    <row r="146" spans="1:14" ht="14.65" customHeight="1" x14ac:dyDescent="0.25">
      <c r="A146" s="7">
        <v>111</v>
      </c>
      <c r="B146" s="4">
        <v>1</v>
      </c>
      <c r="C146" s="10" t="s">
        <v>2278</v>
      </c>
      <c r="D146" s="13" t="s">
        <v>2277</v>
      </c>
      <c r="E146" s="10" t="s">
        <v>2279</v>
      </c>
      <c r="F146" s="9" t="s">
        <v>12</v>
      </c>
      <c r="G146" s="10" t="s">
        <v>2181</v>
      </c>
      <c r="H146" s="8">
        <v>9.5</v>
      </c>
      <c r="I146" s="8">
        <v>8.75</v>
      </c>
      <c r="J146" s="8">
        <v>7</v>
      </c>
      <c r="K146" s="86">
        <v>1.9</v>
      </c>
      <c r="L146" s="33">
        <f t="shared" si="7"/>
        <v>8.9</v>
      </c>
      <c r="M146" s="33">
        <f t="shared" si="8"/>
        <v>27.15</v>
      </c>
      <c r="N146" s="7">
        <f t="shared" si="6"/>
        <v>4</v>
      </c>
    </row>
    <row r="147" spans="1:14" ht="14.65" customHeight="1" x14ac:dyDescent="0.25">
      <c r="A147" s="7">
        <v>113</v>
      </c>
      <c r="B147" s="4">
        <v>2</v>
      </c>
      <c r="C147" s="10" t="s">
        <v>2280</v>
      </c>
      <c r="D147" s="13" t="s">
        <v>2281</v>
      </c>
      <c r="E147" s="10" t="s">
        <v>2282</v>
      </c>
      <c r="F147" s="9" t="s">
        <v>12</v>
      </c>
      <c r="G147" s="10" t="s">
        <v>2181</v>
      </c>
      <c r="H147" s="8">
        <v>7.8</v>
      </c>
      <c r="I147" s="8">
        <v>7.75</v>
      </c>
      <c r="J147" s="8">
        <v>6.5</v>
      </c>
      <c r="K147" s="86">
        <v>1.5</v>
      </c>
      <c r="L147" s="33">
        <f t="shared" si="7"/>
        <v>8</v>
      </c>
      <c r="M147" s="33">
        <f t="shared" si="8"/>
        <v>23.55</v>
      </c>
      <c r="N147" s="7">
        <f t="shared" si="6"/>
        <v>71</v>
      </c>
    </row>
    <row r="148" spans="1:14" ht="14.65" customHeight="1" x14ac:dyDescent="0.25">
      <c r="A148" s="7">
        <v>136</v>
      </c>
      <c r="B148" s="4">
        <v>6</v>
      </c>
      <c r="C148" s="10" t="s">
        <v>2291</v>
      </c>
      <c r="D148" s="13" t="s">
        <v>240</v>
      </c>
      <c r="E148" s="10" t="s">
        <v>1808</v>
      </c>
      <c r="F148" s="9" t="s">
        <v>10</v>
      </c>
      <c r="G148" s="10" t="s">
        <v>2181</v>
      </c>
      <c r="H148" s="8">
        <v>8.3000000000000007</v>
      </c>
      <c r="I148" s="8">
        <v>6.5</v>
      </c>
      <c r="J148" s="8">
        <v>5.5</v>
      </c>
      <c r="K148" s="86">
        <v>1.8</v>
      </c>
      <c r="L148" s="33">
        <f t="shared" si="7"/>
        <v>7.3</v>
      </c>
      <c r="M148" s="33">
        <f t="shared" si="8"/>
        <v>22.1</v>
      </c>
      <c r="N148" s="7">
        <f t="shared" si="6"/>
        <v>114</v>
      </c>
    </row>
    <row r="149" spans="1:14" ht="14.65" customHeight="1" x14ac:dyDescent="0.25">
      <c r="A149" s="7">
        <v>141</v>
      </c>
      <c r="B149" s="4">
        <v>8</v>
      </c>
      <c r="C149" s="10" t="s">
        <v>2295</v>
      </c>
      <c r="D149" s="13" t="s">
        <v>2296</v>
      </c>
      <c r="E149" s="10" t="s">
        <v>2297</v>
      </c>
      <c r="F149" s="9" t="s">
        <v>10</v>
      </c>
      <c r="G149" s="10" t="s">
        <v>2181</v>
      </c>
      <c r="H149" s="8">
        <v>6.8</v>
      </c>
      <c r="I149" s="8">
        <v>6.5</v>
      </c>
      <c r="J149" s="8">
        <v>4.5</v>
      </c>
      <c r="K149" s="86">
        <v>1.6</v>
      </c>
      <c r="L149" s="33">
        <f t="shared" si="7"/>
        <v>6.1</v>
      </c>
      <c r="M149" s="33">
        <f t="shared" si="8"/>
        <v>19.399999999999999</v>
      </c>
      <c r="N149" s="7">
        <f t="shared" si="6"/>
        <v>216</v>
      </c>
    </row>
    <row r="150" spans="1:14" ht="14.65" customHeight="1" x14ac:dyDescent="0.25">
      <c r="A150" s="7">
        <v>143</v>
      </c>
      <c r="B150" s="4">
        <v>9</v>
      </c>
      <c r="C150" s="10" t="s">
        <v>2298</v>
      </c>
      <c r="D150" s="13" t="s">
        <v>2299</v>
      </c>
      <c r="E150" s="10" t="s">
        <v>2300</v>
      </c>
      <c r="F150" s="9" t="s">
        <v>10</v>
      </c>
      <c r="G150" s="10" t="s">
        <v>2181</v>
      </c>
      <c r="H150" s="8">
        <v>9</v>
      </c>
      <c r="I150" s="8">
        <v>7.25</v>
      </c>
      <c r="J150" s="8">
        <v>7.5</v>
      </c>
      <c r="K150" s="86">
        <v>2</v>
      </c>
      <c r="L150" s="33">
        <f t="shared" si="7"/>
        <v>9.5</v>
      </c>
      <c r="M150" s="33">
        <f t="shared" si="8"/>
        <v>25.75</v>
      </c>
      <c r="N150" s="7">
        <f t="shared" si="6"/>
        <v>19</v>
      </c>
    </row>
    <row r="151" spans="1:14" ht="14.65" customHeight="1" x14ac:dyDescent="0.25">
      <c r="A151" s="7">
        <v>144</v>
      </c>
      <c r="B151" s="4">
        <v>10</v>
      </c>
      <c r="C151" s="10" t="s">
        <v>2301</v>
      </c>
      <c r="D151" s="13" t="s">
        <v>2302</v>
      </c>
      <c r="E151" s="10" t="s">
        <v>2303</v>
      </c>
      <c r="F151" s="9" t="s">
        <v>10</v>
      </c>
      <c r="G151" s="10" t="s">
        <v>2181</v>
      </c>
      <c r="H151" s="8">
        <v>7.8</v>
      </c>
      <c r="I151" s="8">
        <v>7.5</v>
      </c>
      <c r="J151" s="8">
        <v>6.25</v>
      </c>
      <c r="K151" s="86">
        <v>1.6</v>
      </c>
      <c r="L151" s="33">
        <f t="shared" si="7"/>
        <v>7.85</v>
      </c>
      <c r="M151" s="33">
        <f t="shared" si="8"/>
        <v>23.15</v>
      </c>
      <c r="N151" s="7">
        <f t="shared" si="6"/>
        <v>84</v>
      </c>
    </row>
    <row r="152" spans="1:14" ht="14.65" customHeight="1" x14ac:dyDescent="0.25">
      <c r="A152" s="7">
        <v>160</v>
      </c>
      <c r="B152" s="4">
        <v>12</v>
      </c>
      <c r="C152" s="10" t="s">
        <v>2307</v>
      </c>
      <c r="D152" s="13" t="s">
        <v>2308</v>
      </c>
      <c r="E152" s="10" t="s">
        <v>2309</v>
      </c>
      <c r="F152" s="9" t="s">
        <v>12</v>
      </c>
      <c r="G152" s="10" t="s">
        <v>2181</v>
      </c>
      <c r="H152" s="8">
        <v>7.3</v>
      </c>
      <c r="I152" s="8">
        <v>8</v>
      </c>
      <c r="J152" s="8">
        <v>6.5</v>
      </c>
      <c r="K152" s="86">
        <v>1.8</v>
      </c>
      <c r="L152" s="33">
        <f t="shared" si="7"/>
        <v>8.3000000000000007</v>
      </c>
      <c r="M152" s="33">
        <f t="shared" si="8"/>
        <v>23.6</v>
      </c>
      <c r="N152" s="7">
        <f t="shared" si="6"/>
        <v>69</v>
      </c>
    </row>
    <row r="153" spans="1:14" ht="14.65" customHeight="1" x14ac:dyDescent="0.25">
      <c r="A153" s="7">
        <v>164</v>
      </c>
      <c r="B153" s="4">
        <v>13</v>
      </c>
      <c r="C153" s="10" t="s">
        <v>2310</v>
      </c>
      <c r="D153" s="13" t="s">
        <v>2311</v>
      </c>
      <c r="E153" s="10" t="s">
        <v>2121</v>
      </c>
      <c r="F153" s="9" t="s">
        <v>10</v>
      </c>
      <c r="G153" s="10" t="s">
        <v>2181</v>
      </c>
      <c r="H153" s="8">
        <v>5</v>
      </c>
      <c r="I153" s="8">
        <v>8.25</v>
      </c>
      <c r="J153" s="8">
        <v>6.75</v>
      </c>
      <c r="K153" s="86">
        <v>1.9</v>
      </c>
      <c r="L153" s="33">
        <f t="shared" si="7"/>
        <v>8.65</v>
      </c>
      <c r="M153" s="33">
        <f t="shared" si="8"/>
        <v>21.9</v>
      </c>
      <c r="N153" s="7">
        <f t="shared" si="6"/>
        <v>127</v>
      </c>
    </row>
    <row r="154" spans="1:14" ht="14.65" customHeight="1" x14ac:dyDescent="0.25">
      <c r="A154" s="7">
        <v>170</v>
      </c>
      <c r="B154" s="4">
        <v>15</v>
      </c>
      <c r="C154" s="10" t="s">
        <v>2315</v>
      </c>
      <c r="D154" s="13" t="s">
        <v>2316</v>
      </c>
      <c r="E154" s="10" t="s">
        <v>2317</v>
      </c>
      <c r="F154" s="9" t="s">
        <v>10</v>
      </c>
      <c r="G154" s="10" t="s">
        <v>2181</v>
      </c>
      <c r="H154" s="8">
        <v>8.5</v>
      </c>
      <c r="I154" s="8">
        <v>6.5</v>
      </c>
      <c r="J154" s="8">
        <v>5.5</v>
      </c>
      <c r="K154" s="86">
        <v>1.6</v>
      </c>
      <c r="L154" s="33">
        <f t="shared" si="7"/>
        <v>7.1</v>
      </c>
      <c r="M154" s="33">
        <f t="shared" si="8"/>
        <v>22.1</v>
      </c>
      <c r="N154" s="7">
        <f t="shared" si="6"/>
        <v>114</v>
      </c>
    </row>
    <row r="155" spans="1:14" ht="14.65" customHeight="1" x14ac:dyDescent="0.25">
      <c r="A155" s="7">
        <v>186</v>
      </c>
      <c r="B155" s="12">
        <v>19</v>
      </c>
      <c r="C155" s="10" t="s">
        <v>2325</v>
      </c>
      <c r="D155" s="13" t="s">
        <v>2326</v>
      </c>
      <c r="E155" s="10" t="s">
        <v>2246</v>
      </c>
      <c r="F155" s="9" t="s">
        <v>12</v>
      </c>
      <c r="G155" s="10" t="s">
        <v>2181</v>
      </c>
      <c r="H155" s="8">
        <v>8.5</v>
      </c>
      <c r="I155" s="8">
        <v>8</v>
      </c>
      <c r="J155" s="8">
        <v>7.5</v>
      </c>
      <c r="K155" s="86">
        <v>1.6</v>
      </c>
      <c r="L155" s="33">
        <f t="shared" si="7"/>
        <v>9.1</v>
      </c>
      <c r="M155" s="33">
        <f t="shared" si="8"/>
        <v>25.6</v>
      </c>
      <c r="N155" s="7">
        <f t="shared" si="6"/>
        <v>21</v>
      </c>
    </row>
    <row r="156" spans="1:14" ht="14.65" customHeight="1" x14ac:dyDescent="0.25">
      <c r="A156" s="7">
        <v>189</v>
      </c>
      <c r="B156" s="12">
        <v>20</v>
      </c>
      <c r="C156" s="10" t="s">
        <v>2327</v>
      </c>
      <c r="D156" s="13" t="s">
        <v>2328</v>
      </c>
      <c r="E156" s="10" t="s">
        <v>2184</v>
      </c>
      <c r="F156" s="9" t="s">
        <v>12</v>
      </c>
      <c r="G156" s="10" t="s">
        <v>2181</v>
      </c>
      <c r="H156" s="8">
        <v>6.8</v>
      </c>
      <c r="I156" s="8">
        <v>6.75</v>
      </c>
      <c r="J156" s="8">
        <v>6.5</v>
      </c>
      <c r="K156" s="86">
        <v>1.6</v>
      </c>
      <c r="L156" s="33">
        <f t="shared" si="7"/>
        <v>8.1</v>
      </c>
      <c r="M156" s="33">
        <f t="shared" si="8"/>
        <v>21.65</v>
      </c>
      <c r="N156" s="7">
        <f t="shared" si="6"/>
        <v>137</v>
      </c>
    </row>
    <row r="157" spans="1:14" ht="14.65" customHeight="1" x14ac:dyDescent="0.25">
      <c r="A157" s="7">
        <v>194</v>
      </c>
      <c r="B157" s="12">
        <v>23</v>
      </c>
      <c r="C157" s="10" t="s">
        <v>2333</v>
      </c>
      <c r="D157" s="13" t="s">
        <v>2334</v>
      </c>
      <c r="E157" s="10" t="s">
        <v>1839</v>
      </c>
      <c r="F157" s="9" t="s">
        <v>12</v>
      </c>
      <c r="G157" s="10" t="s">
        <v>2181</v>
      </c>
      <c r="H157" s="8">
        <v>5.5</v>
      </c>
      <c r="I157" s="8">
        <v>7</v>
      </c>
      <c r="J157" s="8">
        <v>6.5</v>
      </c>
      <c r="K157" s="86">
        <v>1.7</v>
      </c>
      <c r="L157" s="33">
        <f t="shared" si="7"/>
        <v>8.1999999999999993</v>
      </c>
      <c r="M157" s="33">
        <f t="shared" si="8"/>
        <v>20.7</v>
      </c>
      <c r="N157" s="7">
        <f t="shared" si="6"/>
        <v>165</v>
      </c>
    </row>
    <row r="158" spans="1:14" ht="14.65" customHeight="1" x14ac:dyDescent="0.25">
      <c r="A158" s="7">
        <v>206</v>
      </c>
      <c r="B158" s="4">
        <v>2</v>
      </c>
      <c r="C158" s="10" t="s">
        <v>2339</v>
      </c>
      <c r="D158" s="13" t="s">
        <v>2340</v>
      </c>
      <c r="E158" s="10" t="s">
        <v>1817</v>
      </c>
      <c r="F158" s="9" t="s">
        <v>10</v>
      </c>
      <c r="G158" s="10" t="s">
        <v>2181</v>
      </c>
      <c r="H158" s="8">
        <v>7.25</v>
      </c>
      <c r="I158" s="8">
        <v>7.75</v>
      </c>
      <c r="J158" s="8">
        <v>7.25</v>
      </c>
      <c r="K158" s="86">
        <v>1.8</v>
      </c>
      <c r="L158" s="33">
        <f t="shared" si="7"/>
        <v>9.0500000000000007</v>
      </c>
      <c r="M158" s="33">
        <f t="shared" si="8"/>
        <v>24.05</v>
      </c>
      <c r="N158" s="7">
        <f t="shared" si="6"/>
        <v>56</v>
      </c>
    </row>
    <row r="159" spans="1:14" ht="14.65" customHeight="1" x14ac:dyDescent="0.25">
      <c r="A159" s="7">
        <v>232</v>
      </c>
      <c r="B159" s="4">
        <v>3</v>
      </c>
      <c r="C159" s="10" t="s">
        <v>2341</v>
      </c>
      <c r="D159" s="13" t="s">
        <v>2342</v>
      </c>
      <c r="E159" s="10" t="s">
        <v>2343</v>
      </c>
      <c r="F159" s="9" t="s">
        <v>12</v>
      </c>
      <c r="G159" s="10" t="s">
        <v>2181</v>
      </c>
      <c r="H159" s="8">
        <v>7.25</v>
      </c>
      <c r="I159" s="8">
        <v>7</v>
      </c>
      <c r="J159" s="8">
        <v>6</v>
      </c>
      <c r="K159" s="86">
        <v>1.6</v>
      </c>
      <c r="L159" s="33">
        <f t="shared" si="7"/>
        <v>7.6</v>
      </c>
      <c r="M159" s="33">
        <f t="shared" si="8"/>
        <v>21.85</v>
      </c>
      <c r="N159" s="7">
        <f t="shared" si="6"/>
        <v>130</v>
      </c>
    </row>
    <row r="160" spans="1:14" ht="14.65" customHeight="1" x14ac:dyDescent="0.25">
      <c r="A160" s="7">
        <v>248</v>
      </c>
      <c r="B160" s="4">
        <v>9</v>
      </c>
      <c r="C160" s="10" t="s">
        <v>2356</v>
      </c>
      <c r="D160" s="13" t="s">
        <v>2357</v>
      </c>
      <c r="E160" s="10" t="s">
        <v>1808</v>
      </c>
      <c r="F160" s="9" t="s">
        <v>12</v>
      </c>
      <c r="G160" s="10" t="s">
        <v>2181</v>
      </c>
      <c r="H160" s="8">
        <v>6.25</v>
      </c>
      <c r="I160" s="8">
        <v>7.75</v>
      </c>
      <c r="J160" s="8">
        <v>6.5</v>
      </c>
      <c r="K160" s="86">
        <v>1.7</v>
      </c>
      <c r="L160" s="33">
        <f t="shared" si="7"/>
        <v>8.1999999999999993</v>
      </c>
      <c r="M160" s="33">
        <f t="shared" si="8"/>
        <v>22.2</v>
      </c>
      <c r="N160" s="7">
        <f t="shared" si="6"/>
        <v>111</v>
      </c>
    </row>
    <row r="161" spans="1:14" ht="14.65" customHeight="1" x14ac:dyDescent="0.25">
      <c r="A161" s="7">
        <v>251</v>
      </c>
      <c r="B161" s="4">
        <v>11</v>
      </c>
      <c r="C161" s="10" t="s">
        <v>2360</v>
      </c>
      <c r="D161" s="13" t="s">
        <v>2361</v>
      </c>
      <c r="E161" s="10" t="s">
        <v>2362</v>
      </c>
      <c r="F161" s="9" t="s">
        <v>12</v>
      </c>
      <c r="G161" s="10" t="s">
        <v>2181</v>
      </c>
      <c r="H161" s="8">
        <v>8</v>
      </c>
      <c r="I161" s="8">
        <v>7.75</v>
      </c>
      <c r="J161" s="8">
        <v>7.5</v>
      </c>
      <c r="K161" s="86">
        <v>1.9</v>
      </c>
      <c r="L161" s="33">
        <f t="shared" si="7"/>
        <v>9.4</v>
      </c>
      <c r="M161" s="33">
        <f t="shared" si="8"/>
        <v>25.15</v>
      </c>
      <c r="N161" s="7">
        <f t="shared" si="6"/>
        <v>34</v>
      </c>
    </row>
    <row r="162" spans="1:14" ht="14.65" customHeight="1" x14ac:dyDescent="0.25">
      <c r="A162" s="7">
        <v>258</v>
      </c>
      <c r="B162" s="4">
        <v>13</v>
      </c>
      <c r="C162" s="10" t="s">
        <v>2366</v>
      </c>
      <c r="D162" s="13" t="s">
        <v>2367</v>
      </c>
      <c r="E162" s="10" t="s">
        <v>2368</v>
      </c>
      <c r="F162" s="9" t="s">
        <v>12</v>
      </c>
      <c r="G162" s="15" t="s">
        <v>2181</v>
      </c>
      <c r="H162" s="8">
        <v>7</v>
      </c>
      <c r="I162" s="8">
        <v>7.75</v>
      </c>
      <c r="J162" s="8">
        <v>6.25</v>
      </c>
      <c r="K162" s="86">
        <v>1.6</v>
      </c>
      <c r="L162" s="33">
        <f t="shared" si="7"/>
        <v>7.85</v>
      </c>
      <c r="M162" s="33">
        <f t="shared" si="8"/>
        <v>22.6</v>
      </c>
      <c r="N162" s="7">
        <f t="shared" si="6"/>
        <v>98</v>
      </c>
    </row>
    <row r="163" spans="1:14" ht="14.65" customHeight="1" x14ac:dyDescent="0.25">
      <c r="A163" s="7">
        <v>287</v>
      </c>
      <c r="B163" s="4">
        <v>24</v>
      </c>
      <c r="C163" s="10" t="s">
        <v>2390</v>
      </c>
      <c r="D163" s="13" t="s">
        <v>2391</v>
      </c>
      <c r="E163" s="10" t="s">
        <v>2309</v>
      </c>
      <c r="F163" s="9" t="s">
        <v>12</v>
      </c>
      <c r="G163" s="10" t="s">
        <v>2181</v>
      </c>
      <c r="H163" s="8">
        <v>7.25</v>
      </c>
      <c r="I163" s="8">
        <v>7.25</v>
      </c>
      <c r="J163" s="8">
        <v>6</v>
      </c>
      <c r="K163" s="86">
        <v>1.6</v>
      </c>
      <c r="L163" s="33">
        <f t="shared" si="7"/>
        <v>7.6</v>
      </c>
      <c r="M163" s="33">
        <f t="shared" si="8"/>
        <v>22.1</v>
      </c>
      <c r="N163" s="7">
        <f t="shared" si="6"/>
        <v>114</v>
      </c>
    </row>
    <row r="164" spans="1:14" ht="14.65" customHeight="1" x14ac:dyDescent="0.25">
      <c r="A164" s="7">
        <v>296</v>
      </c>
      <c r="B164" s="4">
        <v>1</v>
      </c>
      <c r="C164" s="10" t="s">
        <v>2392</v>
      </c>
      <c r="D164" s="13" t="s">
        <v>2393</v>
      </c>
      <c r="E164" s="10" t="s">
        <v>1721</v>
      </c>
      <c r="F164" s="9" t="s">
        <v>12</v>
      </c>
      <c r="G164" s="10" t="s">
        <v>2181</v>
      </c>
      <c r="H164" s="8">
        <v>9</v>
      </c>
      <c r="I164" s="8">
        <v>8</v>
      </c>
      <c r="J164" s="8">
        <v>7</v>
      </c>
      <c r="K164" s="86">
        <v>1.5</v>
      </c>
      <c r="L164" s="33">
        <f t="shared" si="7"/>
        <v>8.5</v>
      </c>
      <c r="M164" s="33">
        <f t="shared" si="8"/>
        <v>25.5</v>
      </c>
      <c r="N164" s="7">
        <f t="shared" si="6"/>
        <v>23</v>
      </c>
    </row>
    <row r="165" spans="1:14" ht="14.65" customHeight="1" x14ac:dyDescent="0.25">
      <c r="A165" s="7">
        <v>298</v>
      </c>
      <c r="B165" s="4">
        <v>2</v>
      </c>
      <c r="C165" s="10" t="s">
        <v>2394</v>
      </c>
      <c r="D165" s="13" t="s">
        <v>252</v>
      </c>
      <c r="E165" s="10" t="s">
        <v>2395</v>
      </c>
      <c r="F165" s="9" t="s">
        <v>12</v>
      </c>
      <c r="G165" s="10" t="s">
        <v>2181</v>
      </c>
      <c r="H165" s="8">
        <v>7.75</v>
      </c>
      <c r="I165" s="8">
        <v>8.75</v>
      </c>
      <c r="J165" s="8">
        <v>6.75</v>
      </c>
      <c r="K165" s="86">
        <v>1.8</v>
      </c>
      <c r="L165" s="33">
        <f t="shared" si="7"/>
        <v>8.5500000000000007</v>
      </c>
      <c r="M165" s="33">
        <f t="shared" si="8"/>
        <v>25.05</v>
      </c>
      <c r="N165" s="7">
        <f t="shared" si="6"/>
        <v>36</v>
      </c>
    </row>
    <row r="166" spans="1:14" ht="14.65" customHeight="1" x14ac:dyDescent="0.25">
      <c r="A166" s="7">
        <v>315</v>
      </c>
      <c r="B166" s="4">
        <v>5</v>
      </c>
      <c r="C166" s="10" t="s">
        <v>2401</v>
      </c>
      <c r="D166" s="13" t="s">
        <v>2402</v>
      </c>
      <c r="E166" s="10" t="s">
        <v>2403</v>
      </c>
      <c r="F166" s="9" t="s">
        <v>12</v>
      </c>
      <c r="G166" s="10" t="s">
        <v>2181</v>
      </c>
      <c r="H166" s="8">
        <v>8</v>
      </c>
      <c r="I166" s="8">
        <v>8</v>
      </c>
      <c r="J166" s="8">
        <v>5.5</v>
      </c>
      <c r="K166" s="86">
        <v>1.7</v>
      </c>
      <c r="L166" s="33">
        <f t="shared" si="7"/>
        <v>7.2</v>
      </c>
      <c r="M166" s="33">
        <f t="shared" si="8"/>
        <v>23.2</v>
      </c>
      <c r="N166" s="7">
        <f t="shared" si="6"/>
        <v>80</v>
      </c>
    </row>
    <row r="167" spans="1:14" ht="14.65" customHeight="1" x14ac:dyDescent="0.25">
      <c r="A167" s="7">
        <v>332</v>
      </c>
      <c r="B167" s="4">
        <v>9</v>
      </c>
      <c r="C167" s="10" t="s">
        <v>2411</v>
      </c>
      <c r="D167" s="13" t="s">
        <v>2412</v>
      </c>
      <c r="E167" s="10" t="s">
        <v>2227</v>
      </c>
      <c r="F167" s="9" t="s">
        <v>12</v>
      </c>
      <c r="G167" s="10" t="s">
        <v>2181</v>
      </c>
      <c r="H167" s="8">
        <v>8.25</v>
      </c>
      <c r="I167" s="8">
        <v>7</v>
      </c>
      <c r="J167" s="8">
        <v>5</v>
      </c>
      <c r="K167" s="86">
        <v>1.6</v>
      </c>
      <c r="L167" s="33">
        <f t="shared" si="7"/>
        <v>6.6</v>
      </c>
      <c r="M167" s="33">
        <f t="shared" si="8"/>
        <v>21.85</v>
      </c>
      <c r="N167" s="7">
        <f t="shared" si="6"/>
        <v>130</v>
      </c>
    </row>
    <row r="168" spans="1:14" ht="14.65" customHeight="1" x14ac:dyDescent="0.25">
      <c r="A168" s="7">
        <v>333</v>
      </c>
      <c r="B168" s="4">
        <v>10</v>
      </c>
      <c r="C168" s="10" t="s">
        <v>2413</v>
      </c>
      <c r="D168" s="13" t="s">
        <v>2414</v>
      </c>
      <c r="E168" s="10" t="s">
        <v>2415</v>
      </c>
      <c r="F168" s="9" t="s">
        <v>12</v>
      </c>
      <c r="G168" s="10" t="s">
        <v>2181</v>
      </c>
      <c r="H168" s="8">
        <v>8.25</v>
      </c>
      <c r="I168" s="8">
        <v>8</v>
      </c>
      <c r="J168" s="8">
        <v>7.25</v>
      </c>
      <c r="K168" s="86">
        <v>1.8</v>
      </c>
      <c r="L168" s="33">
        <f t="shared" si="7"/>
        <v>9.0500000000000007</v>
      </c>
      <c r="M168" s="33">
        <f t="shared" si="8"/>
        <v>25.3</v>
      </c>
      <c r="N168" s="7">
        <f t="shared" si="6"/>
        <v>28</v>
      </c>
    </row>
    <row r="169" spans="1:14" ht="14.65" customHeight="1" x14ac:dyDescent="0.25">
      <c r="A169" s="7">
        <v>340</v>
      </c>
      <c r="B169" s="4">
        <v>12</v>
      </c>
      <c r="C169" s="10" t="s">
        <v>2418</v>
      </c>
      <c r="D169" s="13" t="s">
        <v>2419</v>
      </c>
      <c r="E169" s="10" t="s">
        <v>2317</v>
      </c>
      <c r="F169" s="9" t="s">
        <v>12</v>
      </c>
      <c r="G169" s="10" t="s">
        <v>2181</v>
      </c>
      <c r="H169" s="8">
        <v>8.75</v>
      </c>
      <c r="I169" s="8">
        <v>8.25</v>
      </c>
      <c r="J169" s="8">
        <v>6.5</v>
      </c>
      <c r="K169" s="86">
        <v>1.7</v>
      </c>
      <c r="L169" s="33">
        <f t="shared" si="7"/>
        <v>8.1999999999999993</v>
      </c>
      <c r="M169" s="33">
        <f t="shared" si="8"/>
        <v>25.2</v>
      </c>
      <c r="N169" s="7">
        <f t="shared" si="6"/>
        <v>32</v>
      </c>
    </row>
    <row r="170" spans="1:14" ht="14.65" customHeight="1" x14ac:dyDescent="0.25">
      <c r="A170" s="7">
        <v>355</v>
      </c>
      <c r="B170" s="4">
        <v>17</v>
      </c>
      <c r="C170" s="10" t="s">
        <v>2430</v>
      </c>
      <c r="D170" s="13" t="s">
        <v>1665</v>
      </c>
      <c r="E170" s="10" t="s">
        <v>2431</v>
      </c>
      <c r="F170" s="9" t="s">
        <v>10</v>
      </c>
      <c r="G170" s="10" t="s">
        <v>2181</v>
      </c>
      <c r="H170" s="8">
        <v>8.25</v>
      </c>
      <c r="I170" s="8">
        <v>8.75</v>
      </c>
      <c r="J170" s="8">
        <v>6.5</v>
      </c>
      <c r="K170" s="86">
        <v>1.7</v>
      </c>
      <c r="L170" s="33">
        <f t="shared" si="7"/>
        <v>8.1999999999999993</v>
      </c>
      <c r="M170" s="33">
        <f t="shared" si="8"/>
        <v>25.2</v>
      </c>
      <c r="N170" s="7">
        <f t="shared" si="6"/>
        <v>32</v>
      </c>
    </row>
    <row r="171" spans="1:14" ht="14.65" customHeight="1" x14ac:dyDescent="0.25">
      <c r="A171" s="7">
        <v>363</v>
      </c>
      <c r="B171" s="4">
        <v>22</v>
      </c>
      <c r="C171" s="10" t="s">
        <v>2440</v>
      </c>
      <c r="D171" s="13" t="s">
        <v>2441</v>
      </c>
      <c r="E171" s="10" t="s">
        <v>2104</v>
      </c>
      <c r="F171" s="9" t="s">
        <v>12</v>
      </c>
      <c r="G171" s="10" t="s">
        <v>2181</v>
      </c>
      <c r="H171" s="8">
        <v>8</v>
      </c>
      <c r="I171" s="8">
        <v>8.5</v>
      </c>
      <c r="J171" s="8">
        <v>7.75</v>
      </c>
      <c r="K171" s="86">
        <v>2</v>
      </c>
      <c r="L171" s="33">
        <f t="shared" si="7"/>
        <v>9.75</v>
      </c>
      <c r="M171" s="33">
        <f t="shared" si="8"/>
        <v>26.25</v>
      </c>
      <c r="N171" s="7">
        <f t="shared" si="6"/>
        <v>9</v>
      </c>
    </row>
    <row r="172" spans="1:14" ht="14.65" customHeight="1" x14ac:dyDescent="0.25">
      <c r="A172" s="7">
        <v>364</v>
      </c>
      <c r="B172" s="4">
        <v>23</v>
      </c>
      <c r="C172" s="10" t="s">
        <v>2442</v>
      </c>
      <c r="D172" s="13" t="s">
        <v>2443</v>
      </c>
      <c r="E172" s="10" t="s">
        <v>2444</v>
      </c>
      <c r="F172" s="9" t="s">
        <v>12</v>
      </c>
      <c r="G172" s="10" t="s">
        <v>2181</v>
      </c>
      <c r="H172" s="8">
        <v>7.75</v>
      </c>
      <c r="I172" s="8">
        <v>7.5</v>
      </c>
      <c r="J172" s="8">
        <v>7</v>
      </c>
      <c r="K172" s="86">
        <v>1.6</v>
      </c>
      <c r="L172" s="33">
        <f t="shared" si="7"/>
        <v>8.6</v>
      </c>
      <c r="M172" s="33">
        <f t="shared" si="8"/>
        <v>23.85</v>
      </c>
      <c r="N172" s="7">
        <f t="shared" si="6"/>
        <v>63</v>
      </c>
    </row>
    <row r="173" spans="1:14" ht="14.65" customHeight="1" x14ac:dyDescent="0.25">
      <c r="A173" s="7">
        <v>365</v>
      </c>
      <c r="B173" s="4">
        <v>24</v>
      </c>
      <c r="C173" s="10" t="s">
        <v>2445</v>
      </c>
      <c r="D173" s="13" t="s">
        <v>2446</v>
      </c>
      <c r="E173" s="10" t="s">
        <v>1823</v>
      </c>
      <c r="F173" s="9" t="s">
        <v>12</v>
      </c>
      <c r="G173" s="10" t="s">
        <v>2181</v>
      </c>
      <c r="H173" s="8">
        <v>8</v>
      </c>
      <c r="I173" s="8">
        <v>8.5</v>
      </c>
      <c r="J173" s="8">
        <v>6.25</v>
      </c>
      <c r="K173" s="86">
        <v>1.6</v>
      </c>
      <c r="L173" s="33">
        <f t="shared" si="7"/>
        <v>7.85</v>
      </c>
      <c r="M173" s="33">
        <f t="shared" si="8"/>
        <v>24.35</v>
      </c>
      <c r="N173" s="7">
        <f t="shared" si="6"/>
        <v>46</v>
      </c>
    </row>
    <row r="174" spans="1:14" ht="14.65" customHeight="1" x14ac:dyDescent="0.25">
      <c r="A174" s="7">
        <v>370</v>
      </c>
      <c r="B174" s="4">
        <v>3</v>
      </c>
      <c r="C174" s="10" t="s">
        <v>2451</v>
      </c>
      <c r="D174" s="13" t="s">
        <v>44</v>
      </c>
      <c r="E174" s="10" t="s">
        <v>2282</v>
      </c>
      <c r="F174" s="9" t="s">
        <v>12</v>
      </c>
      <c r="G174" s="10" t="s">
        <v>2181</v>
      </c>
      <c r="H174" s="8">
        <v>7.5</v>
      </c>
      <c r="I174" s="8">
        <v>8.75</v>
      </c>
      <c r="J174" s="8">
        <v>6</v>
      </c>
      <c r="K174" s="86">
        <v>1.8</v>
      </c>
      <c r="L174" s="33">
        <f t="shared" si="7"/>
        <v>7.8</v>
      </c>
      <c r="M174" s="33">
        <f t="shared" si="8"/>
        <v>24.05</v>
      </c>
      <c r="N174" s="7">
        <f t="shared" si="6"/>
        <v>56</v>
      </c>
    </row>
    <row r="175" spans="1:14" ht="14.65" customHeight="1" x14ac:dyDescent="0.25">
      <c r="A175" s="7">
        <v>395</v>
      </c>
      <c r="B175" s="4">
        <v>9</v>
      </c>
      <c r="C175" s="10" t="s">
        <v>2464</v>
      </c>
      <c r="D175" s="13" t="s">
        <v>2465</v>
      </c>
      <c r="E175" s="10" t="s">
        <v>2275</v>
      </c>
      <c r="F175" s="9" t="s">
        <v>10</v>
      </c>
      <c r="G175" s="10" t="s">
        <v>2181</v>
      </c>
      <c r="H175" s="8">
        <v>8.5</v>
      </c>
      <c r="I175" s="8">
        <v>8</v>
      </c>
      <c r="J175" s="8">
        <v>6.75</v>
      </c>
      <c r="K175" s="86">
        <v>1.6</v>
      </c>
      <c r="L175" s="33">
        <f t="shared" si="7"/>
        <v>8.35</v>
      </c>
      <c r="M175" s="33">
        <f t="shared" si="8"/>
        <v>24.85</v>
      </c>
      <c r="N175" s="7">
        <f t="shared" si="6"/>
        <v>43</v>
      </c>
    </row>
    <row r="176" spans="1:14" ht="14.65" customHeight="1" x14ac:dyDescent="0.25">
      <c r="A176" s="7">
        <v>400</v>
      </c>
      <c r="B176" s="4">
        <v>12</v>
      </c>
      <c r="C176" s="10" t="s">
        <v>2471</v>
      </c>
      <c r="D176" s="13" t="s">
        <v>2472</v>
      </c>
      <c r="E176" s="10" t="s">
        <v>1837</v>
      </c>
      <c r="F176" s="9" t="s">
        <v>12</v>
      </c>
      <c r="G176" s="10" t="s">
        <v>2181</v>
      </c>
      <c r="H176" s="8">
        <v>7.5</v>
      </c>
      <c r="I176" s="8">
        <v>8.75</v>
      </c>
      <c r="J176" s="8">
        <v>7.25</v>
      </c>
      <c r="K176" s="86">
        <v>1.9</v>
      </c>
      <c r="L176" s="33">
        <f t="shared" si="7"/>
        <v>9.15</v>
      </c>
      <c r="M176" s="33">
        <f t="shared" si="8"/>
        <v>25.4</v>
      </c>
      <c r="N176" s="7">
        <f t="shared" si="6"/>
        <v>24</v>
      </c>
    </row>
    <row r="177" spans="1:14" ht="14.65" customHeight="1" x14ac:dyDescent="0.25">
      <c r="A177" s="7">
        <v>415</v>
      </c>
      <c r="B177" s="4">
        <v>15</v>
      </c>
      <c r="C177" s="10" t="s">
        <v>2477</v>
      </c>
      <c r="D177" s="13" t="s">
        <v>2478</v>
      </c>
      <c r="E177" s="10" t="s">
        <v>2134</v>
      </c>
      <c r="F177" s="9" t="s">
        <v>12</v>
      </c>
      <c r="G177" s="10" t="s">
        <v>2181</v>
      </c>
      <c r="H177" s="8">
        <v>8</v>
      </c>
      <c r="I177" s="8">
        <v>8.75</v>
      </c>
      <c r="J177" s="8">
        <v>5.75</v>
      </c>
      <c r="K177" s="86">
        <v>1.7</v>
      </c>
      <c r="L177" s="33">
        <f t="shared" si="7"/>
        <v>7.45</v>
      </c>
      <c r="M177" s="33">
        <f t="shared" si="8"/>
        <v>24.2</v>
      </c>
      <c r="N177" s="7">
        <f t="shared" si="6"/>
        <v>50</v>
      </c>
    </row>
    <row r="178" spans="1:14" ht="14.65" customHeight="1" thickBot="1" x14ac:dyDescent="0.3">
      <c r="A178" s="7">
        <v>424</v>
      </c>
      <c r="B178" s="4">
        <v>19</v>
      </c>
      <c r="C178" s="10" t="s">
        <v>2486</v>
      </c>
      <c r="D178" s="13" t="s">
        <v>2487</v>
      </c>
      <c r="E178" s="10" t="s">
        <v>1817</v>
      </c>
      <c r="F178" s="9" t="s">
        <v>12</v>
      </c>
      <c r="G178" s="10" t="s">
        <v>2181</v>
      </c>
      <c r="H178" s="8">
        <v>6.75</v>
      </c>
      <c r="I178" s="8">
        <v>8.75</v>
      </c>
      <c r="J178" s="8">
        <v>6</v>
      </c>
      <c r="K178" s="86">
        <v>1.8</v>
      </c>
      <c r="L178" s="33">
        <f t="shared" si="7"/>
        <v>7.8</v>
      </c>
      <c r="M178" s="33">
        <f t="shared" si="8"/>
        <v>23.3</v>
      </c>
      <c r="N178" s="7">
        <f t="shared" si="6"/>
        <v>76</v>
      </c>
    </row>
    <row r="179" spans="1:14" ht="14.65" customHeight="1" thickBot="1" x14ac:dyDescent="0.3">
      <c r="A179" s="7">
        <v>7</v>
      </c>
      <c r="B179" s="4">
        <v>3</v>
      </c>
      <c r="C179" s="10" t="s">
        <v>1713</v>
      </c>
      <c r="D179" s="13" t="s">
        <v>1714</v>
      </c>
      <c r="E179" s="10" t="s">
        <v>1715</v>
      </c>
      <c r="F179" s="9" t="s">
        <v>12</v>
      </c>
      <c r="G179" s="10" t="s">
        <v>1716</v>
      </c>
      <c r="H179" s="8">
        <v>8.25</v>
      </c>
      <c r="I179" s="8">
        <v>6.5</v>
      </c>
      <c r="J179" s="8">
        <v>5.5</v>
      </c>
      <c r="K179" s="87">
        <v>1.3</v>
      </c>
      <c r="L179" s="33">
        <f t="shared" si="7"/>
        <v>6.8</v>
      </c>
      <c r="M179" s="33">
        <f t="shared" si="8"/>
        <v>21.55</v>
      </c>
      <c r="N179" s="7">
        <f t="shared" si="6"/>
        <v>142</v>
      </c>
    </row>
    <row r="180" spans="1:14" ht="14.65" customHeight="1" thickBot="1" x14ac:dyDescent="0.3">
      <c r="A180" s="7">
        <v>14</v>
      </c>
      <c r="B180" s="4">
        <v>5</v>
      </c>
      <c r="C180" s="10" t="s">
        <v>1719</v>
      </c>
      <c r="D180" s="13" t="s">
        <v>1720</v>
      </c>
      <c r="E180" s="10" t="s">
        <v>1721</v>
      </c>
      <c r="F180" s="9" t="s">
        <v>12</v>
      </c>
      <c r="G180" s="10" t="s">
        <v>1716</v>
      </c>
      <c r="H180" s="8">
        <v>6.5</v>
      </c>
      <c r="I180" s="8">
        <v>5</v>
      </c>
      <c r="J180" s="8">
        <v>3.25</v>
      </c>
      <c r="K180" s="88">
        <v>0</v>
      </c>
      <c r="L180" s="33">
        <f t="shared" si="7"/>
        <v>3.25</v>
      </c>
      <c r="M180" s="33">
        <f t="shared" si="8"/>
        <v>14.75</v>
      </c>
      <c r="N180" s="7">
        <f t="shared" si="6"/>
        <v>381</v>
      </c>
    </row>
    <row r="181" spans="1:14" ht="14.65" customHeight="1" thickBot="1" x14ac:dyDescent="0.3">
      <c r="A181" s="7">
        <v>16</v>
      </c>
      <c r="B181" s="4">
        <v>6</v>
      </c>
      <c r="C181" s="10" t="s">
        <v>1722</v>
      </c>
      <c r="D181" s="13" t="s">
        <v>1723</v>
      </c>
      <c r="E181" s="10" t="s">
        <v>1724</v>
      </c>
      <c r="F181" s="9" t="s">
        <v>10</v>
      </c>
      <c r="G181" s="10" t="s">
        <v>1716</v>
      </c>
      <c r="H181" s="8">
        <v>5.5</v>
      </c>
      <c r="I181" s="8">
        <v>5.25</v>
      </c>
      <c r="J181" s="8">
        <v>4.75</v>
      </c>
      <c r="K181" s="88">
        <v>1</v>
      </c>
      <c r="L181" s="33">
        <f t="shared" si="7"/>
        <v>5.75</v>
      </c>
      <c r="M181" s="33">
        <f t="shared" si="8"/>
        <v>16.5</v>
      </c>
      <c r="N181" s="7">
        <f t="shared" si="6"/>
        <v>336</v>
      </c>
    </row>
    <row r="182" spans="1:14" ht="14.65" customHeight="1" thickBot="1" x14ac:dyDescent="0.3">
      <c r="A182" s="7">
        <v>30</v>
      </c>
      <c r="B182" s="4">
        <v>12</v>
      </c>
      <c r="C182" s="10" t="s">
        <v>1741</v>
      </c>
      <c r="D182" s="13" t="s">
        <v>1742</v>
      </c>
      <c r="E182" s="10" t="s">
        <v>1743</v>
      </c>
      <c r="F182" s="9" t="s">
        <v>12</v>
      </c>
      <c r="G182" s="10" t="s">
        <v>1716</v>
      </c>
      <c r="H182" s="8">
        <v>7</v>
      </c>
      <c r="I182" s="8">
        <v>6.25</v>
      </c>
      <c r="J182" s="8">
        <v>3</v>
      </c>
      <c r="K182" s="88">
        <v>0.8</v>
      </c>
      <c r="L182" s="33">
        <f t="shared" si="7"/>
        <v>3.8</v>
      </c>
      <c r="M182" s="33">
        <f t="shared" si="8"/>
        <v>17.05</v>
      </c>
      <c r="N182" s="7">
        <f t="shared" si="6"/>
        <v>314</v>
      </c>
    </row>
    <row r="183" spans="1:14" ht="14.65" customHeight="1" thickBot="1" x14ac:dyDescent="0.3">
      <c r="A183" s="7">
        <v>39</v>
      </c>
      <c r="B183" s="4">
        <v>14</v>
      </c>
      <c r="C183" s="10" t="s">
        <v>1747</v>
      </c>
      <c r="D183" s="13" t="s">
        <v>1745</v>
      </c>
      <c r="E183" s="10" t="s">
        <v>1748</v>
      </c>
      <c r="F183" s="9" t="s">
        <v>10</v>
      </c>
      <c r="G183" s="10" t="s">
        <v>1716</v>
      </c>
      <c r="H183" s="8">
        <v>7.25</v>
      </c>
      <c r="I183" s="8">
        <v>5.75</v>
      </c>
      <c r="J183" s="8">
        <v>4.25</v>
      </c>
      <c r="K183" s="88">
        <v>1</v>
      </c>
      <c r="L183" s="33">
        <f t="shared" si="7"/>
        <v>5.25</v>
      </c>
      <c r="M183" s="33">
        <f t="shared" si="8"/>
        <v>18.25</v>
      </c>
      <c r="N183" s="7">
        <f t="shared" si="6"/>
        <v>266</v>
      </c>
    </row>
    <row r="184" spans="1:14" ht="14.65" customHeight="1" thickBot="1" x14ac:dyDescent="0.3">
      <c r="A184" s="7">
        <v>48</v>
      </c>
      <c r="B184" s="4">
        <v>16</v>
      </c>
      <c r="C184" s="10" t="s">
        <v>1752</v>
      </c>
      <c r="D184" s="13" t="s">
        <v>1753</v>
      </c>
      <c r="E184" s="10" t="s">
        <v>1754</v>
      </c>
      <c r="F184" s="9" t="s">
        <v>12</v>
      </c>
      <c r="G184" s="10" t="s">
        <v>1716</v>
      </c>
      <c r="H184" s="8">
        <v>6.5</v>
      </c>
      <c r="I184" s="8">
        <v>7.5</v>
      </c>
      <c r="J184" s="8">
        <v>4.25</v>
      </c>
      <c r="K184" s="88">
        <v>1</v>
      </c>
      <c r="L184" s="33">
        <f t="shared" si="7"/>
        <v>5.25</v>
      </c>
      <c r="M184" s="33">
        <f t="shared" si="8"/>
        <v>19.25</v>
      </c>
      <c r="N184" s="7">
        <f t="shared" si="6"/>
        <v>223</v>
      </c>
    </row>
    <row r="185" spans="1:14" ht="14.65" customHeight="1" thickBot="1" x14ac:dyDescent="0.3">
      <c r="A185" s="7">
        <v>50</v>
      </c>
      <c r="B185" s="4">
        <v>17</v>
      </c>
      <c r="C185" s="10" t="s">
        <v>1755</v>
      </c>
      <c r="D185" s="13" t="s">
        <v>1756</v>
      </c>
      <c r="E185" s="10" t="s">
        <v>1757</v>
      </c>
      <c r="F185" s="9" t="s">
        <v>12</v>
      </c>
      <c r="G185" s="10" t="s">
        <v>1716</v>
      </c>
      <c r="H185" s="8">
        <v>6.25</v>
      </c>
      <c r="I185" s="8">
        <v>6.25</v>
      </c>
      <c r="J185" s="8">
        <v>4</v>
      </c>
      <c r="K185" s="88">
        <v>1</v>
      </c>
      <c r="L185" s="33">
        <f t="shared" si="7"/>
        <v>5</v>
      </c>
      <c r="M185" s="33">
        <f t="shared" si="8"/>
        <v>17.5</v>
      </c>
      <c r="N185" s="7">
        <f t="shared" si="6"/>
        <v>297</v>
      </c>
    </row>
    <row r="186" spans="1:14" ht="14.65" customHeight="1" thickBot="1" x14ac:dyDescent="0.3">
      <c r="A186" s="7">
        <v>59</v>
      </c>
      <c r="B186" s="4">
        <v>19</v>
      </c>
      <c r="C186" s="10" t="s">
        <v>1761</v>
      </c>
      <c r="D186" s="13" t="s">
        <v>1762</v>
      </c>
      <c r="E186" s="10" t="s">
        <v>1763</v>
      </c>
      <c r="F186" s="9" t="s">
        <v>10</v>
      </c>
      <c r="G186" s="10" t="s">
        <v>1716</v>
      </c>
      <c r="H186" s="8">
        <v>7.5</v>
      </c>
      <c r="I186" s="8">
        <v>6.75</v>
      </c>
      <c r="J186" s="8">
        <v>4.75</v>
      </c>
      <c r="K186" s="88">
        <v>1</v>
      </c>
      <c r="L186" s="33">
        <f t="shared" si="7"/>
        <v>5.75</v>
      </c>
      <c r="M186" s="33">
        <f t="shared" si="8"/>
        <v>20</v>
      </c>
      <c r="N186" s="7">
        <f t="shared" si="6"/>
        <v>187</v>
      </c>
    </row>
    <row r="187" spans="1:14" ht="14.65" customHeight="1" thickBot="1" x14ac:dyDescent="0.3">
      <c r="A187" s="7">
        <v>62</v>
      </c>
      <c r="B187" s="4">
        <v>21</v>
      </c>
      <c r="C187" s="10" t="s">
        <v>1765</v>
      </c>
      <c r="D187" s="13" t="s">
        <v>1766</v>
      </c>
      <c r="E187" s="10" t="s">
        <v>1767</v>
      </c>
      <c r="F187" s="9" t="s">
        <v>10</v>
      </c>
      <c r="G187" s="10" t="s">
        <v>1716</v>
      </c>
      <c r="H187" s="8">
        <v>7.25</v>
      </c>
      <c r="I187" s="8">
        <v>5</v>
      </c>
      <c r="J187" s="8">
        <v>5.25</v>
      </c>
      <c r="K187" s="88">
        <v>1.4</v>
      </c>
      <c r="L187" s="33">
        <f t="shared" si="7"/>
        <v>6.65</v>
      </c>
      <c r="M187" s="33">
        <f t="shared" si="8"/>
        <v>18.899999999999999</v>
      </c>
      <c r="N187" s="7">
        <f t="shared" si="6"/>
        <v>244</v>
      </c>
    </row>
    <row r="188" spans="1:14" ht="14.65" customHeight="1" thickBot="1" x14ac:dyDescent="0.3">
      <c r="A188" s="7">
        <v>70</v>
      </c>
      <c r="B188" s="4">
        <v>3</v>
      </c>
      <c r="C188" s="10" t="s">
        <v>1783</v>
      </c>
      <c r="D188" s="13" t="s">
        <v>1784</v>
      </c>
      <c r="E188" s="10" t="s">
        <v>1785</v>
      </c>
      <c r="F188" s="9" t="s">
        <v>10</v>
      </c>
      <c r="G188" s="10" t="s">
        <v>1716</v>
      </c>
      <c r="H188" s="8">
        <v>7</v>
      </c>
      <c r="I188" s="8">
        <v>7.5</v>
      </c>
      <c r="J188" s="8">
        <v>5.25</v>
      </c>
      <c r="K188" s="88">
        <v>1.5</v>
      </c>
      <c r="L188" s="33">
        <f t="shared" si="7"/>
        <v>6.75</v>
      </c>
      <c r="M188" s="33">
        <f t="shared" si="8"/>
        <v>21.25</v>
      </c>
      <c r="N188" s="7">
        <f t="shared" si="6"/>
        <v>153</v>
      </c>
    </row>
    <row r="189" spans="1:14" ht="14.65" customHeight="1" thickBot="1" x14ac:dyDescent="0.3">
      <c r="A189" s="7">
        <v>73</v>
      </c>
      <c r="B189" s="4">
        <v>5</v>
      </c>
      <c r="C189" s="10" t="s">
        <v>1789</v>
      </c>
      <c r="D189" s="13" t="s">
        <v>1148</v>
      </c>
      <c r="E189" s="10" t="s">
        <v>1790</v>
      </c>
      <c r="F189" s="9" t="s">
        <v>10</v>
      </c>
      <c r="G189" s="10" t="s">
        <v>1716</v>
      </c>
      <c r="H189" s="8">
        <v>5.85</v>
      </c>
      <c r="I189" s="8">
        <v>5.75</v>
      </c>
      <c r="J189" s="8">
        <v>4.25</v>
      </c>
      <c r="K189" s="88">
        <v>1.6</v>
      </c>
      <c r="L189" s="33">
        <f t="shared" si="7"/>
        <v>5.85</v>
      </c>
      <c r="M189" s="33">
        <f t="shared" si="8"/>
        <v>17.45</v>
      </c>
      <c r="N189" s="7">
        <f t="shared" si="6"/>
        <v>301</v>
      </c>
    </row>
    <row r="190" spans="1:14" ht="14.65" customHeight="1" thickBot="1" x14ac:dyDescent="0.3">
      <c r="A190" s="7">
        <v>83</v>
      </c>
      <c r="B190" s="4">
        <v>10</v>
      </c>
      <c r="C190" s="10" t="s">
        <v>1803</v>
      </c>
      <c r="D190" s="13" t="s">
        <v>1804</v>
      </c>
      <c r="E190" s="10" t="s">
        <v>1805</v>
      </c>
      <c r="F190" s="9" t="s">
        <v>10</v>
      </c>
      <c r="G190" s="10" t="s">
        <v>1716</v>
      </c>
      <c r="H190" s="8">
        <v>5.5</v>
      </c>
      <c r="I190" s="8">
        <v>6.25</v>
      </c>
      <c r="J190" s="8">
        <v>4</v>
      </c>
      <c r="K190" s="88">
        <v>1.6</v>
      </c>
      <c r="L190" s="33">
        <f t="shared" si="7"/>
        <v>5.6</v>
      </c>
      <c r="M190" s="33">
        <f t="shared" si="8"/>
        <v>17.350000000000001</v>
      </c>
      <c r="N190" s="7">
        <f t="shared" si="6"/>
        <v>306</v>
      </c>
    </row>
    <row r="191" spans="1:14" ht="14.65" customHeight="1" thickBot="1" x14ac:dyDescent="0.3">
      <c r="A191" s="7">
        <v>86</v>
      </c>
      <c r="B191" s="4">
        <v>12</v>
      </c>
      <c r="C191" s="10" t="s">
        <v>1809</v>
      </c>
      <c r="D191" s="13" t="s">
        <v>1810</v>
      </c>
      <c r="E191" s="10" t="s">
        <v>1811</v>
      </c>
      <c r="F191" s="9" t="s">
        <v>10</v>
      </c>
      <c r="G191" s="10" t="s">
        <v>1716</v>
      </c>
      <c r="H191" s="8">
        <v>5.5</v>
      </c>
      <c r="I191" s="8">
        <v>5.75</v>
      </c>
      <c r="J191" s="8">
        <v>4.25</v>
      </c>
      <c r="K191" s="88">
        <v>1</v>
      </c>
      <c r="L191" s="33">
        <f t="shared" si="7"/>
        <v>5.25</v>
      </c>
      <c r="M191" s="33">
        <f t="shared" si="8"/>
        <v>16.5</v>
      </c>
      <c r="N191" s="7">
        <f t="shared" si="6"/>
        <v>336</v>
      </c>
    </row>
    <row r="192" spans="1:14" ht="14.65" customHeight="1" thickBot="1" x14ac:dyDescent="0.3">
      <c r="A192" s="7">
        <v>125</v>
      </c>
      <c r="B192" s="4">
        <v>3</v>
      </c>
      <c r="C192" s="10" t="s">
        <v>1849</v>
      </c>
      <c r="D192" s="13" t="s">
        <v>1850</v>
      </c>
      <c r="E192" s="10" t="s">
        <v>1851</v>
      </c>
      <c r="F192" s="9" t="s">
        <v>10</v>
      </c>
      <c r="G192" s="10" t="s">
        <v>1716</v>
      </c>
      <c r="H192" s="8">
        <v>6</v>
      </c>
      <c r="I192" s="8">
        <v>6</v>
      </c>
      <c r="J192" s="8">
        <v>4.5</v>
      </c>
      <c r="K192" s="88">
        <v>1</v>
      </c>
      <c r="L192" s="33">
        <f t="shared" si="7"/>
        <v>5.5</v>
      </c>
      <c r="M192" s="33">
        <f t="shared" si="8"/>
        <v>17.5</v>
      </c>
      <c r="N192" s="7">
        <f t="shared" si="6"/>
        <v>297</v>
      </c>
    </row>
    <row r="193" spans="1:14" ht="14.65" customHeight="1" thickBot="1" x14ac:dyDescent="0.3">
      <c r="A193" s="7">
        <v>126</v>
      </c>
      <c r="B193" s="4">
        <v>4</v>
      </c>
      <c r="C193" s="10" t="s">
        <v>1852</v>
      </c>
      <c r="D193" s="13" t="s">
        <v>1853</v>
      </c>
      <c r="E193" s="10" t="s">
        <v>1854</v>
      </c>
      <c r="F193" s="9" t="s">
        <v>10</v>
      </c>
      <c r="G193" s="10" t="s">
        <v>1716</v>
      </c>
      <c r="H193" s="8">
        <v>7</v>
      </c>
      <c r="I193" s="8">
        <v>6.25</v>
      </c>
      <c r="J193" s="8">
        <v>3</v>
      </c>
      <c r="K193" s="88">
        <v>1</v>
      </c>
      <c r="L193" s="33">
        <f t="shared" si="7"/>
        <v>4</v>
      </c>
      <c r="M193" s="33">
        <f t="shared" si="8"/>
        <v>17.25</v>
      </c>
      <c r="N193" s="7">
        <f t="shared" si="6"/>
        <v>309</v>
      </c>
    </row>
    <row r="194" spans="1:14" ht="14.65" customHeight="1" thickBot="1" x14ac:dyDescent="0.3">
      <c r="A194" s="7">
        <v>127</v>
      </c>
      <c r="B194" s="4">
        <v>5</v>
      </c>
      <c r="C194" s="10" t="s">
        <v>1855</v>
      </c>
      <c r="D194" s="13" t="s">
        <v>1856</v>
      </c>
      <c r="E194" s="10" t="s">
        <v>1857</v>
      </c>
      <c r="F194" s="9" t="s">
        <v>10</v>
      </c>
      <c r="G194" s="10" t="s">
        <v>1716</v>
      </c>
      <c r="H194" s="8">
        <v>8.75</v>
      </c>
      <c r="I194" s="8">
        <v>5.75</v>
      </c>
      <c r="J194" s="8">
        <v>5.25</v>
      </c>
      <c r="K194" s="88">
        <v>1</v>
      </c>
      <c r="L194" s="33">
        <f t="shared" si="7"/>
        <v>6.25</v>
      </c>
      <c r="M194" s="33">
        <f t="shared" si="8"/>
        <v>20.75</v>
      </c>
      <c r="N194" s="7">
        <f t="shared" si="6"/>
        <v>163</v>
      </c>
    </row>
    <row r="195" spans="1:14" ht="14.65" customHeight="1" thickBot="1" x14ac:dyDescent="0.3">
      <c r="A195" s="7">
        <v>132</v>
      </c>
      <c r="B195" s="4">
        <v>8</v>
      </c>
      <c r="C195" s="10" t="s">
        <v>1864</v>
      </c>
      <c r="D195" s="13" t="s">
        <v>1865</v>
      </c>
      <c r="E195" s="10" t="s">
        <v>1866</v>
      </c>
      <c r="F195" s="9" t="s">
        <v>10</v>
      </c>
      <c r="G195" s="10" t="s">
        <v>1716</v>
      </c>
      <c r="H195" s="8">
        <v>5.0999999999999996</v>
      </c>
      <c r="I195" s="8">
        <v>6.5</v>
      </c>
      <c r="J195" s="8">
        <v>4.25</v>
      </c>
      <c r="K195" s="88">
        <v>1.2</v>
      </c>
      <c r="L195" s="33">
        <f t="shared" si="7"/>
        <v>5.45</v>
      </c>
      <c r="M195" s="33">
        <f t="shared" si="8"/>
        <v>17.05</v>
      </c>
      <c r="N195" s="7">
        <f t="shared" si="6"/>
        <v>314</v>
      </c>
    </row>
    <row r="196" spans="1:14" ht="14.65" customHeight="1" thickBot="1" x14ac:dyDescent="0.3">
      <c r="A196" s="7">
        <v>133</v>
      </c>
      <c r="B196" s="4">
        <v>9</v>
      </c>
      <c r="C196" s="10" t="s">
        <v>1867</v>
      </c>
      <c r="D196" s="13" t="s">
        <v>1868</v>
      </c>
      <c r="E196" s="10" t="s">
        <v>1869</v>
      </c>
      <c r="F196" s="9" t="s">
        <v>10</v>
      </c>
      <c r="G196" s="10" t="s">
        <v>1716</v>
      </c>
      <c r="H196" s="8">
        <v>6</v>
      </c>
      <c r="I196" s="8">
        <v>6</v>
      </c>
      <c r="J196" s="8">
        <v>4.75</v>
      </c>
      <c r="K196" s="88">
        <v>1</v>
      </c>
      <c r="L196" s="33">
        <f t="shared" si="7"/>
        <v>5.75</v>
      </c>
      <c r="M196" s="33">
        <f t="shared" si="8"/>
        <v>17.75</v>
      </c>
      <c r="N196" s="7">
        <f t="shared" si="6"/>
        <v>292</v>
      </c>
    </row>
    <row r="197" spans="1:14" ht="14.65" customHeight="1" thickBot="1" x14ac:dyDescent="0.3">
      <c r="A197" s="7">
        <v>137</v>
      </c>
      <c r="B197" s="4">
        <v>11</v>
      </c>
      <c r="C197" s="10" t="s">
        <v>1873</v>
      </c>
      <c r="D197" s="13" t="s">
        <v>1874</v>
      </c>
      <c r="E197" s="10" t="s">
        <v>1875</v>
      </c>
      <c r="F197" s="9" t="s">
        <v>10</v>
      </c>
      <c r="G197" s="10" t="s">
        <v>1716</v>
      </c>
      <c r="H197" s="8">
        <v>5.25</v>
      </c>
      <c r="I197" s="8">
        <v>5.75</v>
      </c>
      <c r="J197" s="8">
        <v>5</v>
      </c>
      <c r="K197" s="88">
        <v>1</v>
      </c>
      <c r="L197" s="33">
        <f t="shared" si="7"/>
        <v>6</v>
      </c>
      <c r="M197" s="33">
        <f t="shared" si="8"/>
        <v>17</v>
      </c>
      <c r="N197" s="7">
        <f t="shared" si="6"/>
        <v>318</v>
      </c>
    </row>
    <row r="198" spans="1:14" ht="14.65" customHeight="1" thickBot="1" x14ac:dyDescent="0.3">
      <c r="A198" s="7">
        <v>149</v>
      </c>
      <c r="B198" s="4">
        <v>16</v>
      </c>
      <c r="C198" s="10" t="s">
        <v>1888</v>
      </c>
      <c r="D198" s="13" t="s">
        <v>65</v>
      </c>
      <c r="E198" s="10" t="s">
        <v>1889</v>
      </c>
      <c r="F198" s="9" t="s">
        <v>10</v>
      </c>
      <c r="G198" s="10" t="s">
        <v>1716</v>
      </c>
      <c r="H198" s="8">
        <v>7.75</v>
      </c>
      <c r="I198" s="8">
        <v>4.75</v>
      </c>
      <c r="J198" s="8">
        <v>4.25</v>
      </c>
      <c r="K198" s="88">
        <v>1.3</v>
      </c>
      <c r="L198" s="33">
        <f t="shared" si="7"/>
        <v>5.55</v>
      </c>
      <c r="M198" s="33">
        <f t="shared" si="8"/>
        <v>18.05</v>
      </c>
      <c r="N198" s="7">
        <f t="shared" ref="N198:N261" si="9">RANK(M198,$M$6:$M$430)</f>
        <v>275</v>
      </c>
    </row>
    <row r="199" spans="1:14" ht="14.65" customHeight="1" thickBot="1" x14ac:dyDescent="0.3">
      <c r="A199" s="7">
        <v>161</v>
      </c>
      <c r="B199" s="4">
        <v>22</v>
      </c>
      <c r="C199" s="10" t="s">
        <v>1904</v>
      </c>
      <c r="D199" s="13" t="s">
        <v>1905</v>
      </c>
      <c r="E199" s="10" t="s">
        <v>1906</v>
      </c>
      <c r="F199" s="9" t="s">
        <v>10</v>
      </c>
      <c r="G199" s="10" t="s">
        <v>1716</v>
      </c>
      <c r="H199" s="8">
        <v>9</v>
      </c>
      <c r="I199" s="8">
        <v>6</v>
      </c>
      <c r="J199" s="8">
        <v>3.25</v>
      </c>
      <c r="K199" s="88">
        <v>0.8</v>
      </c>
      <c r="L199" s="33">
        <f t="shared" si="7"/>
        <v>4.05</v>
      </c>
      <c r="M199" s="33">
        <f t="shared" si="8"/>
        <v>19.05</v>
      </c>
      <c r="N199" s="7">
        <f t="shared" si="9"/>
        <v>234</v>
      </c>
    </row>
    <row r="200" spans="1:14" ht="14.65" customHeight="1" thickBot="1" x14ac:dyDescent="0.3">
      <c r="A200" s="7">
        <v>171</v>
      </c>
      <c r="B200" s="4">
        <v>3</v>
      </c>
      <c r="C200" s="10" t="s">
        <v>1919</v>
      </c>
      <c r="D200" s="13" t="s">
        <v>1920</v>
      </c>
      <c r="E200" s="10" t="s">
        <v>1872</v>
      </c>
      <c r="F200" s="9" t="s">
        <v>10</v>
      </c>
      <c r="G200" s="10" t="s">
        <v>1716</v>
      </c>
      <c r="H200" s="8">
        <v>7.5</v>
      </c>
      <c r="I200" s="8">
        <v>6</v>
      </c>
      <c r="J200" s="8">
        <v>3.75</v>
      </c>
      <c r="K200" s="88">
        <v>1</v>
      </c>
      <c r="L200" s="33">
        <f t="shared" ref="L200:L263" si="10">J200+K200</f>
        <v>4.75</v>
      </c>
      <c r="M200" s="33">
        <f t="shared" ref="M200:M263" si="11">H200+I200+L200</f>
        <v>18.25</v>
      </c>
      <c r="N200" s="7">
        <f t="shared" si="9"/>
        <v>266</v>
      </c>
    </row>
    <row r="201" spans="1:14" ht="14.65" customHeight="1" thickBot="1" x14ac:dyDescent="0.3">
      <c r="A201" s="7">
        <v>175</v>
      </c>
      <c r="B201" s="4">
        <v>7</v>
      </c>
      <c r="C201" s="10" t="s">
        <v>1929</v>
      </c>
      <c r="D201" s="13" t="s">
        <v>1930</v>
      </c>
      <c r="E201" s="10" t="s">
        <v>1931</v>
      </c>
      <c r="F201" s="9" t="s">
        <v>10</v>
      </c>
      <c r="G201" s="10" t="s">
        <v>1716</v>
      </c>
      <c r="H201" s="8">
        <v>8.25</v>
      </c>
      <c r="I201" s="8">
        <v>6.25</v>
      </c>
      <c r="J201" s="8">
        <v>4</v>
      </c>
      <c r="K201" s="88">
        <v>0.8</v>
      </c>
      <c r="L201" s="33">
        <f t="shared" si="10"/>
        <v>4.8</v>
      </c>
      <c r="M201" s="33">
        <f t="shared" si="11"/>
        <v>19.3</v>
      </c>
      <c r="N201" s="7">
        <f t="shared" si="9"/>
        <v>220</v>
      </c>
    </row>
    <row r="202" spans="1:14" ht="14.65" customHeight="1" thickBot="1" x14ac:dyDescent="0.3">
      <c r="A202" s="7">
        <v>181</v>
      </c>
      <c r="B202" s="4">
        <v>10</v>
      </c>
      <c r="C202" s="10" t="s">
        <v>1936</v>
      </c>
      <c r="D202" s="13" t="s">
        <v>1937</v>
      </c>
      <c r="E202" s="10" t="s">
        <v>1938</v>
      </c>
      <c r="F202" s="9" t="s">
        <v>12</v>
      </c>
      <c r="G202" s="10" t="s">
        <v>1716</v>
      </c>
      <c r="H202" s="8">
        <v>7</v>
      </c>
      <c r="I202" s="8">
        <v>7.75</v>
      </c>
      <c r="J202" s="8">
        <v>4</v>
      </c>
      <c r="K202" s="88">
        <v>1.3</v>
      </c>
      <c r="L202" s="33">
        <f t="shared" si="10"/>
        <v>5.3</v>
      </c>
      <c r="M202" s="33">
        <f t="shared" si="11"/>
        <v>20.05</v>
      </c>
      <c r="N202" s="7">
        <f t="shared" si="9"/>
        <v>184</v>
      </c>
    </row>
    <row r="203" spans="1:14" ht="14.65" customHeight="1" thickBot="1" x14ac:dyDescent="0.3">
      <c r="A203" s="7">
        <v>203</v>
      </c>
      <c r="B203" s="4">
        <v>19</v>
      </c>
      <c r="C203" s="10" t="s">
        <v>1958</v>
      </c>
      <c r="D203" s="13" t="s">
        <v>1959</v>
      </c>
      <c r="E203" s="10" t="s">
        <v>1951</v>
      </c>
      <c r="F203" s="9" t="s">
        <v>10</v>
      </c>
      <c r="G203" s="10" t="s">
        <v>1716</v>
      </c>
      <c r="H203" s="8">
        <v>6</v>
      </c>
      <c r="I203" s="8">
        <v>6.5</v>
      </c>
      <c r="J203" s="8">
        <v>5.5</v>
      </c>
      <c r="K203" s="88">
        <v>1.6</v>
      </c>
      <c r="L203" s="33">
        <f t="shared" si="10"/>
        <v>7.1</v>
      </c>
      <c r="M203" s="33">
        <f t="shared" si="11"/>
        <v>19.600000000000001</v>
      </c>
      <c r="N203" s="7">
        <f t="shared" si="9"/>
        <v>208</v>
      </c>
    </row>
    <row r="204" spans="1:14" ht="14.65" customHeight="1" thickBot="1" x14ac:dyDescent="0.3">
      <c r="A204" s="7">
        <v>204</v>
      </c>
      <c r="B204" s="4">
        <v>20</v>
      </c>
      <c r="C204" s="10" t="s">
        <v>1960</v>
      </c>
      <c r="D204" s="13" t="s">
        <v>1961</v>
      </c>
      <c r="E204" s="10" t="s">
        <v>1962</v>
      </c>
      <c r="F204" s="9" t="s">
        <v>10</v>
      </c>
      <c r="G204" s="10" t="s">
        <v>1716</v>
      </c>
      <c r="H204" s="8">
        <v>5.5</v>
      </c>
      <c r="I204" s="8">
        <v>3.25</v>
      </c>
      <c r="J204" s="8">
        <v>5.25</v>
      </c>
      <c r="K204" s="88">
        <v>1.5</v>
      </c>
      <c r="L204" s="33">
        <f t="shared" si="10"/>
        <v>6.75</v>
      </c>
      <c r="M204" s="33">
        <f t="shared" si="11"/>
        <v>15.5</v>
      </c>
      <c r="N204" s="7">
        <f t="shared" si="9"/>
        <v>361</v>
      </c>
    </row>
    <row r="205" spans="1:14" ht="14.65" customHeight="1" thickBot="1" x14ac:dyDescent="0.3">
      <c r="A205" s="7">
        <v>215</v>
      </c>
      <c r="B205" s="4">
        <v>22</v>
      </c>
      <c r="C205" s="10" t="s">
        <v>1966</v>
      </c>
      <c r="D205" s="13" t="s">
        <v>1514</v>
      </c>
      <c r="E205" s="10" t="s">
        <v>1967</v>
      </c>
      <c r="F205" s="9" t="s">
        <v>12</v>
      </c>
      <c r="G205" s="15" t="s">
        <v>1716</v>
      </c>
      <c r="H205" s="8">
        <v>7.75</v>
      </c>
      <c r="I205" s="8">
        <v>6.5</v>
      </c>
      <c r="J205" s="8">
        <v>5</v>
      </c>
      <c r="K205" s="88">
        <v>1.3</v>
      </c>
      <c r="L205" s="33">
        <f t="shared" si="10"/>
        <v>6.3</v>
      </c>
      <c r="M205" s="33">
        <f t="shared" si="11"/>
        <v>20.55</v>
      </c>
      <c r="N205" s="7">
        <f t="shared" si="9"/>
        <v>173</v>
      </c>
    </row>
    <row r="206" spans="1:14" ht="14.65" customHeight="1" thickBot="1" x14ac:dyDescent="0.3">
      <c r="A206" s="7">
        <v>233</v>
      </c>
      <c r="B206" s="4">
        <v>7</v>
      </c>
      <c r="C206" s="10" t="s">
        <v>1989</v>
      </c>
      <c r="D206" s="13" t="s">
        <v>1402</v>
      </c>
      <c r="E206" s="10" t="s">
        <v>1990</v>
      </c>
      <c r="F206" s="9" t="s">
        <v>12</v>
      </c>
      <c r="G206" s="10" t="s">
        <v>1716</v>
      </c>
      <c r="H206" s="8">
        <v>8.75</v>
      </c>
      <c r="I206" s="8">
        <v>5.75</v>
      </c>
      <c r="J206" s="8">
        <v>4.25</v>
      </c>
      <c r="K206" s="88">
        <v>1.2</v>
      </c>
      <c r="L206" s="33">
        <f t="shared" si="10"/>
        <v>5.45</v>
      </c>
      <c r="M206" s="33">
        <f t="shared" si="11"/>
        <v>19.95</v>
      </c>
      <c r="N206" s="7">
        <f t="shared" si="9"/>
        <v>193</v>
      </c>
    </row>
    <row r="207" spans="1:14" ht="14.65" customHeight="1" thickBot="1" x14ac:dyDescent="0.3">
      <c r="A207" s="7">
        <v>244</v>
      </c>
      <c r="B207" s="4">
        <v>11</v>
      </c>
      <c r="C207" s="10" t="s">
        <v>1998</v>
      </c>
      <c r="D207" s="13" t="s">
        <v>1999</v>
      </c>
      <c r="E207" s="10" t="s">
        <v>249</v>
      </c>
      <c r="F207" s="9" t="s">
        <v>12</v>
      </c>
      <c r="G207" s="10" t="s">
        <v>1716</v>
      </c>
      <c r="H207" s="8">
        <v>4.75</v>
      </c>
      <c r="I207" s="8">
        <v>7.5</v>
      </c>
      <c r="J207" s="8">
        <v>3.25</v>
      </c>
      <c r="K207" s="88">
        <v>1</v>
      </c>
      <c r="L207" s="33">
        <f t="shared" si="10"/>
        <v>4.25</v>
      </c>
      <c r="M207" s="33">
        <f t="shared" si="11"/>
        <v>16.5</v>
      </c>
      <c r="N207" s="7">
        <f t="shared" si="9"/>
        <v>336</v>
      </c>
    </row>
    <row r="208" spans="1:14" ht="14.65" customHeight="1" thickBot="1" x14ac:dyDescent="0.3">
      <c r="A208" s="7">
        <v>250</v>
      </c>
      <c r="B208" s="4">
        <v>12</v>
      </c>
      <c r="C208" s="10" t="s">
        <v>2000</v>
      </c>
      <c r="D208" s="13" t="s">
        <v>2001</v>
      </c>
      <c r="E208" s="10" t="s">
        <v>1965</v>
      </c>
      <c r="F208" s="9" t="s">
        <v>12</v>
      </c>
      <c r="G208" s="15" t="s">
        <v>1716</v>
      </c>
      <c r="H208" s="8">
        <v>6.75</v>
      </c>
      <c r="I208" s="8">
        <v>6.5</v>
      </c>
      <c r="J208" s="8">
        <v>3.75</v>
      </c>
      <c r="K208" s="88">
        <v>1</v>
      </c>
      <c r="L208" s="33">
        <f t="shared" si="10"/>
        <v>4.75</v>
      </c>
      <c r="M208" s="33">
        <f t="shared" si="11"/>
        <v>18</v>
      </c>
      <c r="N208" s="7">
        <f t="shared" si="9"/>
        <v>280</v>
      </c>
    </row>
    <row r="209" spans="1:14" ht="14.65" customHeight="1" thickBot="1" x14ac:dyDescent="0.3">
      <c r="A209" s="7">
        <v>254</v>
      </c>
      <c r="B209" s="4">
        <v>14</v>
      </c>
      <c r="C209" s="10" t="s">
        <v>2004</v>
      </c>
      <c r="D209" s="13" t="s">
        <v>2005</v>
      </c>
      <c r="E209" s="10" t="s">
        <v>2006</v>
      </c>
      <c r="F209" s="9" t="s">
        <v>12</v>
      </c>
      <c r="G209" s="10" t="s">
        <v>1716</v>
      </c>
      <c r="H209" s="8">
        <v>7.25</v>
      </c>
      <c r="I209" s="8">
        <v>5.5</v>
      </c>
      <c r="J209" s="8">
        <v>5.25</v>
      </c>
      <c r="K209" s="88">
        <v>1.2</v>
      </c>
      <c r="L209" s="33">
        <f t="shared" si="10"/>
        <v>6.45</v>
      </c>
      <c r="M209" s="33">
        <f t="shared" si="11"/>
        <v>19.2</v>
      </c>
      <c r="N209" s="7">
        <f t="shared" si="9"/>
        <v>228</v>
      </c>
    </row>
    <row r="210" spans="1:14" ht="14.65" customHeight="1" thickBot="1" x14ac:dyDescent="0.3">
      <c r="A210" s="7">
        <v>255</v>
      </c>
      <c r="B210" s="4">
        <v>15</v>
      </c>
      <c r="C210" s="10" t="s">
        <v>2007</v>
      </c>
      <c r="D210" s="13" t="s">
        <v>2008</v>
      </c>
      <c r="E210" s="10" t="s">
        <v>2009</v>
      </c>
      <c r="F210" s="9" t="s">
        <v>10</v>
      </c>
      <c r="G210" s="10" t="s">
        <v>1716</v>
      </c>
      <c r="H210" s="8">
        <v>6.1</v>
      </c>
      <c r="I210" s="8">
        <v>4.75</v>
      </c>
      <c r="J210" s="8">
        <v>3.5</v>
      </c>
      <c r="K210" s="88">
        <v>1</v>
      </c>
      <c r="L210" s="33">
        <f t="shared" si="10"/>
        <v>4.5</v>
      </c>
      <c r="M210" s="33">
        <f t="shared" si="11"/>
        <v>15.35</v>
      </c>
      <c r="N210" s="7">
        <f t="shared" si="9"/>
        <v>365</v>
      </c>
    </row>
    <row r="211" spans="1:14" ht="14.65" customHeight="1" thickBot="1" x14ac:dyDescent="0.3">
      <c r="A211" s="7">
        <v>272</v>
      </c>
      <c r="B211" s="4">
        <v>19</v>
      </c>
      <c r="C211" s="10" t="s">
        <v>2018</v>
      </c>
      <c r="D211" s="13" t="s">
        <v>2019</v>
      </c>
      <c r="E211" s="10" t="s">
        <v>2020</v>
      </c>
      <c r="F211" s="9" t="s">
        <v>10</v>
      </c>
      <c r="G211" s="10" t="s">
        <v>1716</v>
      </c>
      <c r="H211" s="8">
        <v>4.0999999999999996</v>
      </c>
      <c r="I211" s="8">
        <v>6</v>
      </c>
      <c r="J211" s="8">
        <v>3.75</v>
      </c>
      <c r="K211" s="88">
        <v>1.4</v>
      </c>
      <c r="L211" s="33">
        <f t="shared" si="10"/>
        <v>5.15</v>
      </c>
      <c r="M211" s="33">
        <f t="shared" si="11"/>
        <v>15.25</v>
      </c>
      <c r="N211" s="7">
        <f t="shared" si="9"/>
        <v>366</v>
      </c>
    </row>
    <row r="212" spans="1:14" ht="14.65" customHeight="1" thickBot="1" x14ac:dyDescent="0.3">
      <c r="A212" s="7">
        <v>304</v>
      </c>
      <c r="B212" s="4">
        <v>8</v>
      </c>
      <c r="C212" s="10" t="s">
        <v>2053</v>
      </c>
      <c r="D212" s="13" t="s">
        <v>2054</v>
      </c>
      <c r="E212" s="10" t="s">
        <v>2055</v>
      </c>
      <c r="F212" s="9" t="s">
        <v>10</v>
      </c>
      <c r="G212" s="10" t="s">
        <v>1716</v>
      </c>
      <c r="H212" s="8">
        <v>6.25</v>
      </c>
      <c r="I212" s="8">
        <v>7</v>
      </c>
      <c r="J212" s="8">
        <v>2.5</v>
      </c>
      <c r="K212" s="88">
        <v>1</v>
      </c>
      <c r="L212" s="33">
        <f t="shared" si="10"/>
        <v>3.5</v>
      </c>
      <c r="M212" s="33">
        <f t="shared" si="11"/>
        <v>16.75</v>
      </c>
      <c r="N212" s="7">
        <f t="shared" si="9"/>
        <v>326</v>
      </c>
    </row>
    <row r="213" spans="1:14" ht="14.65" customHeight="1" thickBot="1" x14ac:dyDescent="0.3">
      <c r="A213" s="7">
        <v>308</v>
      </c>
      <c r="B213" s="4">
        <v>11</v>
      </c>
      <c r="C213" s="10" t="s">
        <v>2061</v>
      </c>
      <c r="D213" s="13" t="s">
        <v>2062</v>
      </c>
      <c r="E213" s="10" t="s">
        <v>2063</v>
      </c>
      <c r="F213" s="9" t="s">
        <v>10</v>
      </c>
      <c r="G213" s="10" t="s">
        <v>1716</v>
      </c>
      <c r="H213" s="8">
        <v>6.75</v>
      </c>
      <c r="I213" s="8">
        <v>6.5</v>
      </c>
      <c r="J213" s="8">
        <v>6.5</v>
      </c>
      <c r="K213" s="88">
        <v>1.2</v>
      </c>
      <c r="L213" s="33">
        <f t="shared" si="10"/>
        <v>7.7</v>
      </c>
      <c r="M213" s="33">
        <f t="shared" si="11"/>
        <v>20.95</v>
      </c>
      <c r="N213" s="7">
        <f t="shared" si="9"/>
        <v>159</v>
      </c>
    </row>
    <row r="214" spans="1:14" ht="14.65" customHeight="1" thickBot="1" x14ac:dyDescent="0.3">
      <c r="A214" s="7">
        <v>311</v>
      </c>
      <c r="B214" s="4">
        <v>13</v>
      </c>
      <c r="C214" s="10" t="s">
        <v>2067</v>
      </c>
      <c r="D214" s="13" t="s">
        <v>2068</v>
      </c>
      <c r="E214" s="10" t="s">
        <v>2069</v>
      </c>
      <c r="F214" s="9" t="s">
        <v>12</v>
      </c>
      <c r="G214" s="10" t="s">
        <v>1716</v>
      </c>
      <c r="H214" s="8">
        <v>8.5</v>
      </c>
      <c r="I214" s="8">
        <v>8.25</v>
      </c>
      <c r="J214" s="8">
        <v>5</v>
      </c>
      <c r="K214" s="88">
        <v>1.7</v>
      </c>
      <c r="L214" s="33">
        <f t="shared" si="10"/>
        <v>6.7</v>
      </c>
      <c r="M214" s="33">
        <f t="shared" si="11"/>
        <v>23.45</v>
      </c>
      <c r="N214" s="7">
        <f t="shared" si="9"/>
        <v>73</v>
      </c>
    </row>
    <row r="215" spans="1:14" ht="14.65" customHeight="1" thickBot="1" x14ac:dyDescent="0.3">
      <c r="A215" s="7">
        <v>341</v>
      </c>
      <c r="B215" s="4">
        <v>23</v>
      </c>
      <c r="C215" s="10" t="s">
        <v>2093</v>
      </c>
      <c r="D215" s="13" t="s">
        <v>2094</v>
      </c>
      <c r="E215" s="10" t="s">
        <v>1831</v>
      </c>
      <c r="F215" s="9" t="s">
        <v>10</v>
      </c>
      <c r="G215" s="10" t="s">
        <v>1716</v>
      </c>
      <c r="H215" s="8">
        <v>7</v>
      </c>
      <c r="I215" s="8">
        <v>6</v>
      </c>
      <c r="J215" s="8">
        <v>3.25</v>
      </c>
      <c r="K215" s="88">
        <v>0.8</v>
      </c>
      <c r="L215" s="33">
        <f t="shared" si="10"/>
        <v>4.05</v>
      </c>
      <c r="M215" s="33">
        <f t="shared" si="11"/>
        <v>17.05</v>
      </c>
      <c r="N215" s="7">
        <f t="shared" si="9"/>
        <v>314</v>
      </c>
    </row>
    <row r="216" spans="1:14" ht="14.65" customHeight="1" thickBot="1" x14ac:dyDescent="0.3">
      <c r="A216" s="7">
        <v>343</v>
      </c>
      <c r="B216" s="4">
        <v>1</v>
      </c>
      <c r="C216" s="10" t="s">
        <v>2095</v>
      </c>
      <c r="D216" s="13" t="s">
        <v>2096</v>
      </c>
      <c r="E216" s="10" t="s">
        <v>1923</v>
      </c>
      <c r="F216" s="9" t="s">
        <v>12</v>
      </c>
      <c r="G216" s="10" t="s">
        <v>1716</v>
      </c>
      <c r="H216" s="8">
        <v>7</v>
      </c>
      <c r="I216" s="8">
        <v>7.75</v>
      </c>
      <c r="J216" s="8">
        <v>7.75</v>
      </c>
      <c r="K216" s="88">
        <v>1.7</v>
      </c>
      <c r="L216" s="33">
        <f t="shared" si="10"/>
        <v>9.4499999999999993</v>
      </c>
      <c r="M216" s="33">
        <f t="shared" si="11"/>
        <v>24.2</v>
      </c>
      <c r="N216" s="7">
        <f t="shared" si="9"/>
        <v>50</v>
      </c>
    </row>
    <row r="217" spans="1:14" ht="14.65" customHeight="1" thickBot="1" x14ac:dyDescent="0.3">
      <c r="A217" s="7">
        <v>371</v>
      </c>
      <c r="B217" s="4">
        <v>9</v>
      </c>
      <c r="C217" s="10" t="s">
        <v>2116</v>
      </c>
      <c r="D217" s="13" t="s">
        <v>2117</v>
      </c>
      <c r="E217" s="10" t="s">
        <v>2118</v>
      </c>
      <c r="F217" s="9" t="s">
        <v>12</v>
      </c>
      <c r="G217" s="10" t="s">
        <v>1716</v>
      </c>
      <c r="H217" s="8">
        <v>8.5</v>
      </c>
      <c r="I217" s="8">
        <v>8.5</v>
      </c>
      <c r="J217" s="8">
        <v>5.25</v>
      </c>
      <c r="K217" s="88">
        <v>1.7</v>
      </c>
      <c r="L217" s="33">
        <f t="shared" si="10"/>
        <v>6.95</v>
      </c>
      <c r="M217" s="33">
        <f t="shared" si="11"/>
        <v>23.95</v>
      </c>
      <c r="N217" s="7">
        <f t="shared" si="9"/>
        <v>60</v>
      </c>
    </row>
    <row r="218" spans="1:14" ht="14.65" customHeight="1" thickBot="1" x14ac:dyDescent="0.3">
      <c r="A218" s="7">
        <v>377</v>
      </c>
      <c r="B218" s="4">
        <v>11</v>
      </c>
      <c r="C218" s="10" t="s">
        <v>2122</v>
      </c>
      <c r="D218" s="13" t="s">
        <v>2123</v>
      </c>
      <c r="E218" s="10" t="s">
        <v>2124</v>
      </c>
      <c r="F218" s="9" t="s">
        <v>12</v>
      </c>
      <c r="G218" s="10" t="s">
        <v>1716</v>
      </c>
      <c r="H218" s="8">
        <v>6.8</v>
      </c>
      <c r="I218" s="8">
        <v>7.5</v>
      </c>
      <c r="J218" s="8">
        <v>3.5</v>
      </c>
      <c r="K218" s="88">
        <v>1.3</v>
      </c>
      <c r="L218" s="33">
        <f t="shared" si="10"/>
        <v>4.8</v>
      </c>
      <c r="M218" s="33">
        <f t="shared" si="11"/>
        <v>19.100000000000001</v>
      </c>
      <c r="N218" s="7">
        <f t="shared" si="9"/>
        <v>232</v>
      </c>
    </row>
    <row r="219" spans="1:14" ht="14.65" customHeight="1" thickBot="1" x14ac:dyDescent="0.3">
      <c r="A219" s="7">
        <v>384</v>
      </c>
      <c r="B219" s="4">
        <v>14</v>
      </c>
      <c r="C219" s="10" t="s">
        <v>2130</v>
      </c>
      <c r="D219" s="13" t="s">
        <v>255</v>
      </c>
      <c r="E219" s="10" t="s">
        <v>2074</v>
      </c>
      <c r="F219" s="9" t="s">
        <v>10</v>
      </c>
      <c r="G219" s="10" t="s">
        <v>1716</v>
      </c>
      <c r="H219" s="8">
        <v>5.5</v>
      </c>
      <c r="I219" s="8">
        <v>8</v>
      </c>
      <c r="J219" s="8">
        <v>3.5</v>
      </c>
      <c r="K219" s="88">
        <v>0</v>
      </c>
      <c r="L219" s="33">
        <f t="shared" si="10"/>
        <v>3.5</v>
      </c>
      <c r="M219" s="33">
        <f t="shared" si="11"/>
        <v>17</v>
      </c>
      <c r="N219" s="7">
        <f t="shared" si="9"/>
        <v>318</v>
      </c>
    </row>
    <row r="220" spans="1:14" ht="14.65" customHeight="1" thickBot="1" x14ac:dyDescent="0.3">
      <c r="A220" s="7">
        <v>389</v>
      </c>
      <c r="B220" s="4">
        <v>18</v>
      </c>
      <c r="C220" s="10" t="s">
        <v>2137</v>
      </c>
      <c r="D220" s="13" t="s">
        <v>2138</v>
      </c>
      <c r="E220" s="10" t="s">
        <v>1990</v>
      </c>
      <c r="F220" s="9" t="s">
        <v>10</v>
      </c>
      <c r="G220" s="10" t="s">
        <v>1716</v>
      </c>
      <c r="H220" s="8">
        <v>7.8</v>
      </c>
      <c r="I220" s="8">
        <v>7.25</v>
      </c>
      <c r="J220" s="8">
        <v>4.5</v>
      </c>
      <c r="K220" s="88">
        <v>1.6</v>
      </c>
      <c r="L220" s="33">
        <f t="shared" si="10"/>
        <v>6.1</v>
      </c>
      <c r="M220" s="33">
        <f t="shared" si="11"/>
        <v>21.15</v>
      </c>
      <c r="N220" s="7">
        <f t="shared" si="9"/>
        <v>155</v>
      </c>
    </row>
    <row r="221" spans="1:14" ht="14.65" customHeight="1" thickBot="1" x14ac:dyDescent="0.3">
      <c r="A221" s="7">
        <v>394</v>
      </c>
      <c r="B221" s="4">
        <v>22</v>
      </c>
      <c r="C221" s="10" t="s">
        <v>2147</v>
      </c>
      <c r="D221" s="13" t="s">
        <v>2148</v>
      </c>
      <c r="E221" s="10" t="s">
        <v>2149</v>
      </c>
      <c r="F221" s="9" t="s">
        <v>10</v>
      </c>
      <c r="G221" s="10" t="s">
        <v>1716</v>
      </c>
      <c r="H221" s="8">
        <v>8.5</v>
      </c>
      <c r="I221" s="8">
        <v>6.25</v>
      </c>
      <c r="J221" s="8">
        <v>4.5</v>
      </c>
      <c r="K221" s="88">
        <v>1.3</v>
      </c>
      <c r="L221" s="33">
        <f t="shared" si="10"/>
        <v>5.8</v>
      </c>
      <c r="M221" s="33">
        <f t="shared" si="11"/>
        <v>20.55</v>
      </c>
      <c r="N221" s="7">
        <f t="shared" si="9"/>
        <v>173</v>
      </c>
    </row>
    <row r="222" spans="1:14" ht="14.65" customHeight="1" thickBot="1" x14ac:dyDescent="0.3">
      <c r="A222" s="7">
        <v>405</v>
      </c>
      <c r="B222" s="4">
        <v>1</v>
      </c>
      <c r="C222" s="10" t="s">
        <v>2155</v>
      </c>
      <c r="D222" s="13" t="s">
        <v>2156</v>
      </c>
      <c r="E222" s="10" t="s">
        <v>2157</v>
      </c>
      <c r="F222" s="9" t="s">
        <v>12</v>
      </c>
      <c r="G222" s="10" t="s">
        <v>1716</v>
      </c>
      <c r="H222" s="8">
        <v>8.5</v>
      </c>
      <c r="I222" s="8">
        <v>6.5</v>
      </c>
      <c r="J222" s="8">
        <v>3.75</v>
      </c>
      <c r="K222" s="88">
        <v>1.2</v>
      </c>
      <c r="L222" s="33">
        <f t="shared" si="10"/>
        <v>4.95</v>
      </c>
      <c r="M222" s="33">
        <f t="shared" si="11"/>
        <v>19.95</v>
      </c>
      <c r="N222" s="7">
        <f t="shared" si="9"/>
        <v>193</v>
      </c>
    </row>
    <row r="223" spans="1:14" ht="14.65" customHeight="1" thickBot="1" x14ac:dyDescent="0.3">
      <c r="A223" s="7">
        <v>408</v>
      </c>
      <c r="B223" s="4">
        <v>2</v>
      </c>
      <c r="C223" s="10" t="s">
        <v>2158</v>
      </c>
      <c r="D223" s="13" t="s">
        <v>2159</v>
      </c>
      <c r="E223" s="10" t="s">
        <v>2160</v>
      </c>
      <c r="F223" s="9" t="s">
        <v>10</v>
      </c>
      <c r="G223" s="10" t="s">
        <v>1716</v>
      </c>
      <c r="H223" s="8">
        <v>6.5</v>
      </c>
      <c r="I223" s="8">
        <v>5</v>
      </c>
      <c r="J223" s="8">
        <v>4</v>
      </c>
      <c r="K223" s="88">
        <v>1.4</v>
      </c>
      <c r="L223" s="33">
        <f t="shared" si="10"/>
        <v>5.4</v>
      </c>
      <c r="M223" s="33">
        <f t="shared" si="11"/>
        <v>16.899999999999999</v>
      </c>
      <c r="N223" s="7">
        <f t="shared" si="9"/>
        <v>323</v>
      </c>
    </row>
    <row r="224" spans="1:14" ht="14.65" customHeight="1" thickBot="1" x14ac:dyDescent="0.3">
      <c r="A224" s="7">
        <v>18</v>
      </c>
      <c r="B224" s="4">
        <v>8</v>
      </c>
      <c r="C224" s="10" t="s">
        <v>1728</v>
      </c>
      <c r="D224" s="13" t="s">
        <v>1729</v>
      </c>
      <c r="E224" s="10" t="s">
        <v>1730</v>
      </c>
      <c r="F224" s="9" t="s">
        <v>12</v>
      </c>
      <c r="G224" s="10" t="s">
        <v>1731</v>
      </c>
      <c r="H224" s="8">
        <v>8.25</v>
      </c>
      <c r="I224" s="8">
        <v>6</v>
      </c>
      <c r="J224" s="8">
        <v>3</v>
      </c>
      <c r="K224" s="87">
        <v>2</v>
      </c>
      <c r="L224" s="33">
        <f t="shared" si="10"/>
        <v>5</v>
      </c>
      <c r="M224" s="33">
        <f t="shared" si="11"/>
        <v>19.25</v>
      </c>
      <c r="N224" s="7">
        <f t="shared" si="9"/>
        <v>223</v>
      </c>
    </row>
    <row r="225" spans="1:14" ht="14.65" customHeight="1" thickBot="1" x14ac:dyDescent="0.3">
      <c r="A225" s="7">
        <v>21</v>
      </c>
      <c r="B225" s="4">
        <v>9</v>
      </c>
      <c r="C225" s="10" t="s">
        <v>1732</v>
      </c>
      <c r="D225" s="13" t="s">
        <v>1733</v>
      </c>
      <c r="E225" s="10" t="s">
        <v>1734</v>
      </c>
      <c r="F225" s="9" t="s">
        <v>12</v>
      </c>
      <c r="G225" s="10" t="s">
        <v>1731</v>
      </c>
      <c r="H225" s="8">
        <v>8.5</v>
      </c>
      <c r="I225" s="8">
        <v>8.25</v>
      </c>
      <c r="J225" s="8">
        <v>4.75</v>
      </c>
      <c r="K225" s="88">
        <v>1.6</v>
      </c>
      <c r="L225" s="33">
        <f t="shared" si="10"/>
        <v>6.35</v>
      </c>
      <c r="M225" s="33">
        <f t="shared" si="11"/>
        <v>23.1</v>
      </c>
      <c r="N225" s="7">
        <f t="shared" si="9"/>
        <v>85</v>
      </c>
    </row>
    <row r="226" spans="1:14" ht="14.65" customHeight="1" thickBot="1" x14ac:dyDescent="0.3">
      <c r="A226" s="7">
        <v>29</v>
      </c>
      <c r="B226" s="4">
        <v>11</v>
      </c>
      <c r="C226" s="10" t="s">
        <v>1738</v>
      </c>
      <c r="D226" s="13" t="s">
        <v>1739</v>
      </c>
      <c r="E226" s="10" t="s">
        <v>1740</v>
      </c>
      <c r="F226" s="9" t="s">
        <v>12</v>
      </c>
      <c r="G226" s="10" t="s">
        <v>1731</v>
      </c>
      <c r="H226" s="8">
        <v>8.25</v>
      </c>
      <c r="I226" s="8">
        <v>6.25</v>
      </c>
      <c r="J226" s="8">
        <v>2.75</v>
      </c>
      <c r="K226" s="88">
        <v>0.8</v>
      </c>
      <c r="L226" s="33">
        <f t="shared" si="10"/>
        <v>3.55</v>
      </c>
      <c r="M226" s="33">
        <f t="shared" si="11"/>
        <v>18.05</v>
      </c>
      <c r="N226" s="7">
        <f t="shared" si="9"/>
        <v>275</v>
      </c>
    </row>
    <row r="227" spans="1:14" ht="14.65" customHeight="1" thickBot="1" x14ac:dyDescent="0.3">
      <c r="A227" s="7">
        <v>61</v>
      </c>
      <c r="B227" s="4">
        <v>20</v>
      </c>
      <c r="C227" s="10" t="s">
        <v>1764</v>
      </c>
      <c r="D227" s="13" t="s">
        <v>1329</v>
      </c>
      <c r="E227" s="10" t="s">
        <v>1718</v>
      </c>
      <c r="F227" s="9" t="s">
        <v>10</v>
      </c>
      <c r="G227" s="10" t="s">
        <v>1731</v>
      </c>
      <c r="H227" s="8">
        <v>8</v>
      </c>
      <c r="I227" s="8">
        <v>5.25</v>
      </c>
      <c r="J227" s="8">
        <v>3.5</v>
      </c>
      <c r="K227" s="88">
        <v>1.3</v>
      </c>
      <c r="L227" s="33">
        <f t="shared" si="10"/>
        <v>4.8</v>
      </c>
      <c r="M227" s="33">
        <f t="shared" si="11"/>
        <v>18.05</v>
      </c>
      <c r="N227" s="7">
        <f t="shared" si="9"/>
        <v>275</v>
      </c>
    </row>
    <row r="228" spans="1:14" ht="14.65" customHeight="1" thickBot="1" x14ac:dyDescent="0.3">
      <c r="A228" s="7">
        <v>64</v>
      </c>
      <c r="B228" s="4">
        <v>23</v>
      </c>
      <c r="C228" s="10" t="s">
        <v>1771</v>
      </c>
      <c r="D228" s="13" t="s">
        <v>1772</v>
      </c>
      <c r="E228" s="10" t="s">
        <v>1773</v>
      </c>
      <c r="F228" s="9" t="s">
        <v>10</v>
      </c>
      <c r="G228" s="10" t="s">
        <v>1731</v>
      </c>
      <c r="H228" s="8">
        <v>8.5</v>
      </c>
      <c r="I228" s="8">
        <v>5.75</v>
      </c>
      <c r="J228" s="8">
        <v>3.5</v>
      </c>
      <c r="K228" s="88">
        <v>1</v>
      </c>
      <c r="L228" s="33">
        <f t="shared" si="10"/>
        <v>4.5</v>
      </c>
      <c r="M228" s="33">
        <f t="shared" si="11"/>
        <v>18.75</v>
      </c>
      <c r="N228" s="7">
        <f t="shared" si="9"/>
        <v>250</v>
      </c>
    </row>
    <row r="229" spans="1:14" ht="14.65" customHeight="1" thickBot="1" x14ac:dyDescent="0.3">
      <c r="A229" s="7">
        <v>72</v>
      </c>
      <c r="B229" s="4">
        <v>4</v>
      </c>
      <c r="C229" s="10" t="s">
        <v>1786</v>
      </c>
      <c r="D229" s="13" t="s">
        <v>1787</v>
      </c>
      <c r="E229" s="10" t="s">
        <v>1788</v>
      </c>
      <c r="F229" s="9" t="s">
        <v>10</v>
      </c>
      <c r="G229" s="10" t="s">
        <v>1731</v>
      </c>
      <c r="H229" s="8">
        <v>8.25</v>
      </c>
      <c r="I229" s="8">
        <v>7.75</v>
      </c>
      <c r="J229" s="8">
        <v>5</v>
      </c>
      <c r="K229" s="88">
        <v>1</v>
      </c>
      <c r="L229" s="33">
        <f t="shared" si="10"/>
        <v>6</v>
      </c>
      <c r="M229" s="33">
        <f t="shared" si="11"/>
        <v>22</v>
      </c>
      <c r="N229" s="7">
        <f t="shared" si="9"/>
        <v>123</v>
      </c>
    </row>
    <row r="230" spans="1:14" ht="14.65" customHeight="1" thickBot="1" x14ac:dyDescent="0.3">
      <c r="A230" s="7">
        <v>78</v>
      </c>
      <c r="B230" s="4">
        <v>7</v>
      </c>
      <c r="C230" s="10" t="s">
        <v>1794</v>
      </c>
      <c r="D230" s="13" t="s">
        <v>1795</v>
      </c>
      <c r="E230" s="10" t="s">
        <v>1796</v>
      </c>
      <c r="F230" s="9" t="s">
        <v>10</v>
      </c>
      <c r="G230" s="10" t="s">
        <v>1731</v>
      </c>
      <c r="H230" s="8">
        <v>7.25</v>
      </c>
      <c r="I230" s="8">
        <v>6.5</v>
      </c>
      <c r="J230" s="8">
        <v>4.5</v>
      </c>
      <c r="K230" s="88">
        <v>1</v>
      </c>
      <c r="L230" s="33">
        <f t="shared" si="10"/>
        <v>5.5</v>
      </c>
      <c r="M230" s="33">
        <f t="shared" si="11"/>
        <v>19.25</v>
      </c>
      <c r="N230" s="7">
        <f t="shared" si="9"/>
        <v>223</v>
      </c>
    </row>
    <row r="231" spans="1:14" ht="14.65" customHeight="1" thickBot="1" x14ac:dyDescent="0.3">
      <c r="A231" s="7">
        <v>80</v>
      </c>
      <c r="B231" s="4">
        <v>9</v>
      </c>
      <c r="C231" s="10" t="s">
        <v>1800</v>
      </c>
      <c r="D231" s="13" t="s">
        <v>1801</v>
      </c>
      <c r="E231" s="10" t="s">
        <v>1802</v>
      </c>
      <c r="F231" s="9" t="s">
        <v>10</v>
      </c>
      <c r="G231" s="10" t="s">
        <v>1731</v>
      </c>
      <c r="H231" s="8">
        <v>5.3</v>
      </c>
      <c r="I231" s="8">
        <v>7.25</v>
      </c>
      <c r="J231" s="8">
        <v>3.75</v>
      </c>
      <c r="K231" s="88">
        <v>1.6</v>
      </c>
      <c r="L231" s="33">
        <f t="shared" si="10"/>
        <v>5.35</v>
      </c>
      <c r="M231" s="33">
        <f t="shared" si="11"/>
        <v>17.899999999999999</v>
      </c>
      <c r="N231" s="7">
        <f t="shared" si="9"/>
        <v>284</v>
      </c>
    </row>
    <row r="232" spans="1:14" ht="14.65" customHeight="1" thickBot="1" x14ac:dyDescent="0.3">
      <c r="A232" s="7">
        <v>92</v>
      </c>
      <c r="B232" s="4">
        <v>15</v>
      </c>
      <c r="C232" s="10" t="s">
        <v>1818</v>
      </c>
      <c r="D232" s="13" t="s">
        <v>1819</v>
      </c>
      <c r="E232" s="10" t="s">
        <v>1820</v>
      </c>
      <c r="F232" s="9" t="s">
        <v>10</v>
      </c>
      <c r="G232" s="10" t="s">
        <v>1731</v>
      </c>
      <c r="H232" s="8">
        <v>8</v>
      </c>
      <c r="I232" s="8">
        <v>6.5</v>
      </c>
      <c r="J232" s="8">
        <v>4</v>
      </c>
      <c r="K232" s="88">
        <v>1.4</v>
      </c>
      <c r="L232" s="33">
        <f t="shared" si="10"/>
        <v>5.4</v>
      </c>
      <c r="M232" s="33">
        <f t="shared" si="11"/>
        <v>19.899999999999999</v>
      </c>
      <c r="N232" s="7">
        <f t="shared" si="9"/>
        <v>195</v>
      </c>
    </row>
    <row r="233" spans="1:14" ht="14.65" customHeight="1" thickBot="1" x14ac:dyDescent="0.3">
      <c r="A233" s="7">
        <v>98</v>
      </c>
      <c r="B233" s="4">
        <v>18</v>
      </c>
      <c r="C233" s="10" t="s">
        <v>1827</v>
      </c>
      <c r="D233" s="13" t="s">
        <v>1672</v>
      </c>
      <c r="E233" s="10" t="s">
        <v>1828</v>
      </c>
      <c r="F233" s="9" t="s">
        <v>12</v>
      </c>
      <c r="G233" s="10" t="s">
        <v>1731</v>
      </c>
      <c r="H233" s="8">
        <v>5.5</v>
      </c>
      <c r="I233" s="8">
        <v>5</v>
      </c>
      <c r="J233" s="8">
        <v>4</v>
      </c>
      <c r="K233" s="88">
        <v>1.8</v>
      </c>
      <c r="L233" s="33">
        <f t="shared" si="10"/>
        <v>5.8</v>
      </c>
      <c r="M233" s="33">
        <f t="shared" si="11"/>
        <v>16.3</v>
      </c>
      <c r="N233" s="7">
        <f t="shared" si="9"/>
        <v>344</v>
      </c>
    </row>
    <row r="234" spans="1:14" ht="14.65" customHeight="1" thickBot="1" x14ac:dyDescent="0.3">
      <c r="A234" s="7">
        <v>107</v>
      </c>
      <c r="B234" s="4">
        <v>21</v>
      </c>
      <c r="C234" s="10" t="s">
        <v>1835</v>
      </c>
      <c r="D234" s="13" t="s">
        <v>1836</v>
      </c>
      <c r="E234" s="10" t="s">
        <v>1837</v>
      </c>
      <c r="F234" s="9" t="s">
        <v>10</v>
      </c>
      <c r="G234" s="10" t="s">
        <v>1731</v>
      </c>
      <c r="H234" s="8">
        <v>6.25</v>
      </c>
      <c r="I234" s="8">
        <v>7.5</v>
      </c>
      <c r="J234" s="8">
        <v>2.75</v>
      </c>
      <c r="K234" s="88">
        <v>1.3</v>
      </c>
      <c r="L234" s="33">
        <f t="shared" si="10"/>
        <v>4.05</v>
      </c>
      <c r="M234" s="33">
        <f t="shared" si="11"/>
        <v>17.8</v>
      </c>
      <c r="N234" s="7">
        <f t="shared" si="9"/>
        <v>288</v>
      </c>
    </row>
    <row r="235" spans="1:14" ht="14.65" customHeight="1" thickBot="1" x14ac:dyDescent="0.3">
      <c r="A235" s="7">
        <v>108</v>
      </c>
      <c r="B235" s="4">
        <v>22</v>
      </c>
      <c r="C235" s="10" t="s">
        <v>1838</v>
      </c>
      <c r="D235" s="13" t="s">
        <v>238</v>
      </c>
      <c r="E235" s="10" t="s">
        <v>1839</v>
      </c>
      <c r="F235" s="9" t="s">
        <v>12</v>
      </c>
      <c r="G235" s="10" t="s">
        <v>1731</v>
      </c>
      <c r="H235" s="8">
        <v>7.75</v>
      </c>
      <c r="I235" s="8">
        <v>6.5</v>
      </c>
      <c r="J235" s="8">
        <v>6.25</v>
      </c>
      <c r="K235" s="88">
        <v>2</v>
      </c>
      <c r="L235" s="33">
        <f t="shared" si="10"/>
        <v>8.25</v>
      </c>
      <c r="M235" s="33">
        <f t="shared" si="11"/>
        <v>22.5</v>
      </c>
      <c r="N235" s="7">
        <f t="shared" si="9"/>
        <v>103</v>
      </c>
    </row>
    <row r="236" spans="1:14" ht="14.65" customHeight="1" thickBot="1" x14ac:dyDescent="0.3">
      <c r="A236" s="7">
        <v>116</v>
      </c>
      <c r="B236" s="4">
        <v>24</v>
      </c>
      <c r="C236" s="10" t="s">
        <v>1843</v>
      </c>
      <c r="D236" s="13" t="s">
        <v>1844</v>
      </c>
      <c r="E236" s="10" t="s">
        <v>1788</v>
      </c>
      <c r="F236" s="9" t="s">
        <v>10</v>
      </c>
      <c r="G236" s="10" t="s">
        <v>1731</v>
      </c>
      <c r="H236" s="8">
        <v>4.3499999999999996</v>
      </c>
      <c r="I236" s="8">
        <v>4.5</v>
      </c>
      <c r="J236" s="8">
        <v>2.5</v>
      </c>
      <c r="K236" s="88">
        <v>1</v>
      </c>
      <c r="L236" s="33">
        <f t="shared" si="10"/>
        <v>3.5</v>
      </c>
      <c r="M236" s="33">
        <f t="shared" si="11"/>
        <v>12.35</v>
      </c>
      <c r="N236" s="7">
        <f t="shared" si="9"/>
        <v>411</v>
      </c>
    </row>
    <row r="237" spans="1:14" ht="14.65" customHeight="1" thickBot="1" x14ac:dyDescent="0.3">
      <c r="A237" s="7">
        <v>117</v>
      </c>
      <c r="B237" s="4">
        <v>1</v>
      </c>
      <c r="C237" s="10" t="s">
        <v>1845</v>
      </c>
      <c r="D237" s="13" t="s">
        <v>1846</v>
      </c>
      <c r="E237" s="10" t="s">
        <v>1782</v>
      </c>
      <c r="F237" s="9" t="s">
        <v>12</v>
      </c>
      <c r="G237" s="10" t="s">
        <v>1731</v>
      </c>
      <c r="H237" s="8">
        <v>8.5</v>
      </c>
      <c r="I237" s="8">
        <v>6.5</v>
      </c>
      <c r="J237" s="8">
        <v>5.75</v>
      </c>
      <c r="K237" s="88">
        <v>1.3</v>
      </c>
      <c r="L237" s="33">
        <f t="shared" si="10"/>
        <v>7.05</v>
      </c>
      <c r="M237" s="33">
        <f t="shared" si="11"/>
        <v>22.05</v>
      </c>
      <c r="N237" s="7">
        <f t="shared" si="9"/>
        <v>118</v>
      </c>
    </row>
    <row r="238" spans="1:14" ht="14.65" customHeight="1" thickBot="1" x14ac:dyDescent="0.3">
      <c r="A238" s="7">
        <v>128</v>
      </c>
      <c r="B238" s="4">
        <v>6</v>
      </c>
      <c r="C238" s="10" t="s">
        <v>1858</v>
      </c>
      <c r="D238" s="13" t="s">
        <v>1859</v>
      </c>
      <c r="E238" s="10" t="s">
        <v>1860</v>
      </c>
      <c r="F238" s="9" t="s">
        <v>10</v>
      </c>
      <c r="G238" s="10" t="s">
        <v>1731</v>
      </c>
      <c r="H238" s="8">
        <v>1.6</v>
      </c>
      <c r="I238" s="8">
        <v>3.5</v>
      </c>
      <c r="J238" s="8">
        <v>3</v>
      </c>
      <c r="K238" s="88">
        <v>0</v>
      </c>
      <c r="L238" s="33">
        <f t="shared" si="10"/>
        <v>3</v>
      </c>
      <c r="M238" s="33">
        <f t="shared" si="11"/>
        <v>8.1</v>
      </c>
      <c r="N238" s="7">
        <f t="shared" si="9"/>
        <v>424</v>
      </c>
    </row>
    <row r="239" spans="1:14" ht="14.65" customHeight="1" thickBot="1" x14ac:dyDescent="0.3">
      <c r="A239" s="7">
        <v>138</v>
      </c>
      <c r="B239" s="4">
        <v>12</v>
      </c>
      <c r="C239" s="10" t="s">
        <v>1876</v>
      </c>
      <c r="D239" s="13" t="s">
        <v>1877</v>
      </c>
      <c r="E239" s="10" t="s">
        <v>1878</v>
      </c>
      <c r="F239" s="9" t="s">
        <v>12</v>
      </c>
      <c r="G239" s="10" t="s">
        <v>1731</v>
      </c>
      <c r="H239" s="8">
        <v>8.5</v>
      </c>
      <c r="I239" s="8">
        <v>7</v>
      </c>
      <c r="J239" s="8">
        <v>4.75</v>
      </c>
      <c r="K239" s="88">
        <v>1.6</v>
      </c>
      <c r="L239" s="33">
        <f t="shared" si="10"/>
        <v>6.35</v>
      </c>
      <c r="M239" s="33">
        <f t="shared" si="11"/>
        <v>21.85</v>
      </c>
      <c r="N239" s="7">
        <f t="shared" si="9"/>
        <v>130</v>
      </c>
    </row>
    <row r="240" spans="1:14" ht="14.65" customHeight="1" thickBot="1" x14ac:dyDescent="0.3">
      <c r="A240" s="7">
        <v>167</v>
      </c>
      <c r="B240" s="4">
        <v>24</v>
      </c>
      <c r="C240" s="10" t="s">
        <v>1910</v>
      </c>
      <c r="D240" s="13" t="s">
        <v>1911</v>
      </c>
      <c r="E240" s="10" t="s">
        <v>1912</v>
      </c>
      <c r="F240" s="9" t="s">
        <v>12</v>
      </c>
      <c r="G240" s="10" t="s">
        <v>1731</v>
      </c>
      <c r="H240" s="8">
        <v>7.75</v>
      </c>
      <c r="I240" s="7">
        <v>7</v>
      </c>
      <c r="J240" s="8">
        <v>6.5</v>
      </c>
      <c r="K240" s="88">
        <v>1.5</v>
      </c>
      <c r="L240" s="33">
        <f t="shared" si="10"/>
        <v>8</v>
      </c>
      <c r="M240" s="33">
        <f t="shared" si="11"/>
        <v>22.75</v>
      </c>
      <c r="N240" s="7">
        <f t="shared" si="9"/>
        <v>93</v>
      </c>
    </row>
    <row r="241" spans="1:14" ht="14.65" customHeight="1" thickBot="1" x14ac:dyDescent="0.3">
      <c r="A241" s="7">
        <v>172</v>
      </c>
      <c r="B241" s="4">
        <v>4</v>
      </c>
      <c r="C241" s="10" t="s">
        <v>1921</v>
      </c>
      <c r="D241" s="13" t="s">
        <v>1922</v>
      </c>
      <c r="E241" s="10" t="s">
        <v>1923</v>
      </c>
      <c r="F241" s="9" t="s">
        <v>10</v>
      </c>
      <c r="G241" s="10" t="s">
        <v>1731</v>
      </c>
      <c r="H241" s="8">
        <v>6.75</v>
      </c>
      <c r="I241" s="8">
        <v>6.25</v>
      </c>
      <c r="J241" s="8">
        <v>2.5</v>
      </c>
      <c r="K241" s="88">
        <v>0.8</v>
      </c>
      <c r="L241" s="33">
        <f t="shared" si="10"/>
        <v>3.3</v>
      </c>
      <c r="M241" s="33">
        <f t="shared" si="11"/>
        <v>16.3</v>
      </c>
      <c r="N241" s="7">
        <f t="shared" si="9"/>
        <v>344</v>
      </c>
    </row>
    <row r="242" spans="1:14" ht="14.65" customHeight="1" thickBot="1" x14ac:dyDescent="0.3">
      <c r="A242" s="7">
        <v>173</v>
      </c>
      <c r="B242" s="4">
        <v>5</v>
      </c>
      <c r="C242" s="10" t="s">
        <v>1924</v>
      </c>
      <c r="D242" s="13" t="s">
        <v>1925</v>
      </c>
      <c r="E242" s="10" t="s">
        <v>1926</v>
      </c>
      <c r="F242" s="9" t="s">
        <v>10</v>
      </c>
      <c r="G242" s="10" t="s">
        <v>1731</v>
      </c>
      <c r="H242" s="8">
        <v>7.5</v>
      </c>
      <c r="I242" s="8">
        <v>5.25</v>
      </c>
      <c r="J242" s="8">
        <v>4.5</v>
      </c>
      <c r="K242" s="88">
        <v>1.2</v>
      </c>
      <c r="L242" s="33">
        <f t="shared" si="10"/>
        <v>5.7</v>
      </c>
      <c r="M242" s="33">
        <f t="shared" si="11"/>
        <v>18.45</v>
      </c>
      <c r="N242" s="7">
        <f t="shared" si="9"/>
        <v>257</v>
      </c>
    </row>
    <row r="243" spans="1:14" ht="14.65" customHeight="1" thickBot="1" x14ac:dyDescent="0.3">
      <c r="A243" s="7">
        <v>187</v>
      </c>
      <c r="B243" s="4">
        <v>12</v>
      </c>
      <c r="C243" s="10" t="s">
        <v>1941</v>
      </c>
      <c r="D243" s="13" t="s">
        <v>1942</v>
      </c>
      <c r="E243" s="10" t="s">
        <v>1943</v>
      </c>
      <c r="F243" s="9" t="s">
        <v>12</v>
      </c>
      <c r="G243" s="10" t="s">
        <v>1731</v>
      </c>
      <c r="H243" s="8">
        <v>7</v>
      </c>
      <c r="I243" s="8">
        <v>7</v>
      </c>
      <c r="J243" s="8">
        <v>6.25</v>
      </c>
      <c r="K243" s="88">
        <v>1.8</v>
      </c>
      <c r="L243" s="33">
        <f t="shared" si="10"/>
        <v>8.0500000000000007</v>
      </c>
      <c r="M243" s="33">
        <f t="shared" si="11"/>
        <v>22.05</v>
      </c>
      <c r="N243" s="7">
        <f t="shared" si="9"/>
        <v>118</v>
      </c>
    </row>
    <row r="244" spans="1:14" ht="14.65" customHeight="1" thickBot="1" x14ac:dyDescent="0.3">
      <c r="A244" s="7">
        <v>188</v>
      </c>
      <c r="B244" s="4">
        <v>13</v>
      </c>
      <c r="C244" s="10" t="s">
        <v>1944</v>
      </c>
      <c r="D244" s="13" t="s">
        <v>1945</v>
      </c>
      <c r="E244" s="10" t="s">
        <v>1946</v>
      </c>
      <c r="F244" s="9" t="s">
        <v>10</v>
      </c>
      <c r="G244" s="10" t="s">
        <v>1731</v>
      </c>
      <c r="H244" s="8">
        <v>7.75</v>
      </c>
      <c r="I244" s="8">
        <v>6.5</v>
      </c>
      <c r="J244" s="8">
        <v>4</v>
      </c>
      <c r="K244" s="88">
        <v>1</v>
      </c>
      <c r="L244" s="33">
        <f t="shared" si="10"/>
        <v>5</v>
      </c>
      <c r="M244" s="33">
        <f t="shared" si="11"/>
        <v>19.25</v>
      </c>
      <c r="N244" s="7">
        <f t="shared" si="9"/>
        <v>223</v>
      </c>
    </row>
    <row r="245" spans="1:14" ht="14.65" customHeight="1" thickBot="1" x14ac:dyDescent="0.3">
      <c r="A245" s="7">
        <v>191</v>
      </c>
      <c r="B245" s="4">
        <v>15</v>
      </c>
      <c r="C245" s="10" t="s">
        <v>1949</v>
      </c>
      <c r="D245" s="13" t="s">
        <v>1950</v>
      </c>
      <c r="E245" s="10" t="s">
        <v>1951</v>
      </c>
      <c r="F245" s="9" t="s">
        <v>10</v>
      </c>
      <c r="G245" s="10" t="s">
        <v>1731</v>
      </c>
      <c r="H245" s="8">
        <v>1.35</v>
      </c>
      <c r="I245" s="8">
        <v>3.5</v>
      </c>
      <c r="J245" s="8">
        <v>1.75</v>
      </c>
      <c r="K245" s="88">
        <v>0</v>
      </c>
      <c r="L245" s="33">
        <f t="shared" si="10"/>
        <v>1.75</v>
      </c>
      <c r="M245" s="33">
        <f t="shared" si="11"/>
        <v>6.6</v>
      </c>
      <c r="N245" s="7">
        <f t="shared" si="9"/>
        <v>425</v>
      </c>
    </row>
    <row r="246" spans="1:14" ht="14.65" customHeight="1" thickBot="1" x14ac:dyDescent="0.3">
      <c r="A246" s="7">
        <v>198</v>
      </c>
      <c r="B246" s="4">
        <v>16</v>
      </c>
      <c r="C246" s="10" t="s">
        <v>1952</v>
      </c>
      <c r="D246" s="13" t="s">
        <v>1953</v>
      </c>
      <c r="E246" s="10" t="s">
        <v>1918</v>
      </c>
      <c r="F246" s="9" t="s">
        <v>12</v>
      </c>
      <c r="G246" s="10" t="s">
        <v>1731</v>
      </c>
      <c r="H246" s="8">
        <v>8.5</v>
      </c>
      <c r="I246" s="8">
        <v>6.75</v>
      </c>
      <c r="J246" s="8">
        <v>5</v>
      </c>
      <c r="K246" s="88">
        <v>1.2</v>
      </c>
      <c r="L246" s="33">
        <f t="shared" si="10"/>
        <v>6.2</v>
      </c>
      <c r="M246" s="33">
        <f t="shared" si="11"/>
        <v>21.45</v>
      </c>
      <c r="N246" s="7">
        <f t="shared" si="9"/>
        <v>147</v>
      </c>
    </row>
    <row r="247" spans="1:14" ht="14.65" customHeight="1" thickBot="1" x14ac:dyDescent="0.3">
      <c r="A247" s="7">
        <v>199</v>
      </c>
      <c r="B247" s="4">
        <v>17</v>
      </c>
      <c r="C247" s="10" t="s">
        <v>1954</v>
      </c>
      <c r="D247" s="13" t="s">
        <v>1597</v>
      </c>
      <c r="E247" s="10" t="s">
        <v>1955</v>
      </c>
      <c r="F247" s="9" t="s">
        <v>12</v>
      </c>
      <c r="G247" s="10" t="s">
        <v>1731</v>
      </c>
      <c r="H247" s="8">
        <v>6.5</v>
      </c>
      <c r="I247" s="8">
        <v>7.5</v>
      </c>
      <c r="J247" s="8">
        <v>5.5</v>
      </c>
      <c r="K247" s="88">
        <v>2</v>
      </c>
      <c r="L247" s="33">
        <f t="shared" si="10"/>
        <v>7.5</v>
      </c>
      <c r="M247" s="33">
        <f t="shared" si="11"/>
        <v>21.5</v>
      </c>
      <c r="N247" s="7">
        <f t="shared" si="9"/>
        <v>146</v>
      </c>
    </row>
    <row r="248" spans="1:14" ht="14.65" customHeight="1" thickBot="1" x14ac:dyDescent="0.3">
      <c r="A248" s="7">
        <v>229</v>
      </c>
      <c r="B248" s="4">
        <v>4</v>
      </c>
      <c r="C248" s="10" t="s">
        <v>1980</v>
      </c>
      <c r="D248" s="13" t="s">
        <v>1981</v>
      </c>
      <c r="E248" s="10" t="s">
        <v>1982</v>
      </c>
      <c r="F248" s="9" t="s">
        <v>10</v>
      </c>
      <c r="G248" s="10" t="s">
        <v>1731</v>
      </c>
      <c r="H248" s="8">
        <v>4.75</v>
      </c>
      <c r="I248" s="8">
        <v>6.25</v>
      </c>
      <c r="J248" s="8">
        <v>2.5</v>
      </c>
      <c r="K248" s="88">
        <v>0</v>
      </c>
      <c r="L248" s="33">
        <f t="shared" si="10"/>
        <v>2.5</v>
      </c>
      <c r="M248" s="33">
        <f t="shared" si="11"/>
        <v>13.5</v>
      </c>
      <c r="N248" s="7">
        <f t="shared" si="9"/>
        <v>399</v>
      </c>
    </row>
    <row r="249" spans="1:14" ht="14.65" customHeight="1" thickBot="1" x14ac:dyDescent="0.3">
      <c r="A249" s="7">
        <v>256</v>
      </c>
      <c r="B249" s="4">
        <v>16</v>
      </c>
      <c r="C249" s="10" t="s">
        <v>2010</v>
      </c>
      <c r="D249" s="13" t="s">
        <v>2011</v>
      </c>
      <c r="E249" s="10" t="s">
        <v>2012</v>
      </c>
      <c r="F249" s="9" t="s">
        <v>10</v>
      </c>
      <c r="G249" s="10" t="s">
        <v>1731</v>
      </c>
      <c r="H249" s="8">
        <v>5.5</v>
      </c>
      <c r="I249" s="8">
        <v>5.75</v>
      </c>
      <c r="J249" s="8">
        <v>3</v>
      </c>
      <c r="K249" s="88">
        <v>0</v>
      </c>
      <c r="L249" s="33">
        <f t="shared" si="10"/>
        <v>3</v>
      </c>
      <c r="M249" s="33">
        <f t="shared" si="11"/>
        <v>14.25</v>
      </c>
      <c r="N249" s="7">
        <f t="shared" si="9"/>
        <v>389</v>
      </c>
    </row>
    <row r="250" spans="1:14" ht="14.65" customHeight="1" thickBot="1" x14ac:dyDescent="0.3">
      <c r="A250" s="7">
        <v>291</v>
      </c>
      <c r="B250" s="4">
        <v>1</v>
      </c>
      <c r="C250" s="10" t="s">
        <v>2035</v>
      </c>
      <c r="D250" s="13" t="s">
        <v>2036</v>
      </c>
      <c r="E250" s="10" t="s">
        <v>2037</v>
      </c>
      <c r="F250" s="9" t="s">
        <v>10</v>
      </c>
      <c r="G250" s="10" t="s">
        <v>1731</v>
      </c>
      <c r="H250" s="8">
        <v>6.75</v>
      </c>
      <c r="I250" s="8">
        <v>7.75</v>
      </c>
      <c r="J250" s="8">
        <v>3.75</v>
      </c>
      <c r="K250" s="88">
        <v>1.2</v>
      </c>
      <c r="L250" s="33">
        <f t="shared" si="10"/>
        <v>4.95</v>
      </c>
      <c r="M250" s="33">
        <f t="shared" si="11"/>
        <v>19.45</v>
      </c>
      <c r="N250" s="7">
        <f t="shared" si="9"/>
        <v>214</v>
      </c>
    </row>
    <row r="251" spans="1:14" ht="14.65" customHeight="1" thickBot="1" x14ac:dyDescent="0.3">
      <c r="A251" s="7">
        <v>292</v>
      </c>
      <c r="B251" s="4">
        <v>2</v>
      </c>
      <c r="C251" s="10" t="s">
        <v>2038</v>
      </c>
      <c r="D251" s="13" t="s">
        <v>2039</v>
      </c>
      <c r="E251" s="10" t="s">
        <v>2040</v>
      </c>
      <c r="F251" s="9" t="s">
        <v>10</v>
      </c>
      <c r="G251" s="10" t="s">
        <v>1731</v>
      </c>
      <c r="H251" s="8">
        <v>6</v>
      </c>
      <c r="I251" s="8">
        <v>8</v>
      </c>
      <c r="J251" s="8">
        <v>4.75</v>
      </c>
      <c r="K251" s="88">
        <v>0</v>
      </c>
      <c r="L251" s="33">
        <f t="shared" si="10"/>
        <v>4.75</v>
      </c>
      <c r="M251" s="33">
        <f t="shared" si="11"/>
        <v>18.75</v>
      </c>
      <c r="N251" s="7">
        <f t="shared" si="9"/>
        <v>250</v>
      </c>
    </row>
    <row r="252" spans="1:14" ht="14.65" customHeight="1" thickBot="1" x14ac:dyDescent="0.3">
      <c r="A252" s="7">
        <v>302</v>
      </c>
      <c r="B252" s="4">
        <v>7</v>
      </c>
      <c r="C252" s="10" t="s">
        <v>2051</v>
      </c>
      <c r="D252" s="13" t="s">
        <v>2052</v>
      </c>
      <c r="E252" s="10" t="s">
        <v>1448</v>
      </c>
      <c r="F252" s="9" t="s">
        <v>10</v>
      </c>
      <c r="G252" s="10" t="s">
        <v>1731</v>
      </c>
      <c r="H252" s="8">
        <v>6.5</v>
      </c>
      <c r="I252" s="8">
        <v>7.25</v>
      </c>
      <c r="J252" s="8">
        <v>2.25</v>
      </c>
      <c r="K252" s="88">
        <v>0</v>
      </c>
      <c r="L252" s="33">
        <f t="shared" si="10"/>
        <v>2.25</v>
      </c>
      <c r="M252" s="33">
        <f t="shared" si="11"/>
        <v>16</v>
      </c>
      <c r="N252" s="7">
        <f t="shared" si="9"/>
        <v>351</v>
      </c>
    </row>
    <row r="253" spans="1:14" ht="14.65" customHeight="1" thickBot="1" x14ac:dyDescent="0.3">
      <c r="A253" s="7">
        <v>310</v>
      </c>
      <c r="B253" s="4">
        <v>12</v>
      </c>
      <c r="C253" s="10" t="s">
        <v>2064</v>
      </c>
      <c r="D253" s="13" t="s">
        <v>2065</v>
      </c>
      <c r="E253" s="10" t="s">
        <v>2066</v>
      </c>
      <c r="F253" s="9" t="s">
        <v>12</v>
      </c>
      <c r="G253" s="10" t="s">
        <v>1731</v>
      </c>
      <c r="H253" s="8">
        <v>6.5</v>
      </c>
      <c r="I253" s="8">
        <v>7.5</v>
      </c>
      <c r="J253" s="8">
        <v>4</v>
      </c>
      <c r="K253" s="88">
        <v>1.6</v>
      </c>
      <c r="L253" s="33">
        <f t="shared" si="10"/>
        <v>5.6</v>
      </c>
      <c r="M253" s="33">
        <f t="shared" si="11"/>
        <v>19.600000000000001</v>
      </c>
      <c r="N253" s="7">
        <f t="shared" si="9"/>
        <v>208</v>
      </c>
    </row>
    <row r="254" spans="1:14" ht="14.65" customHeight="1" thickBot="1" x14ac:dyDescent="0.3">
      <c r="A254" s="7">
        <v>312</v>
      </c>
      <c r="B254" s="4">
        <v>14</v>
      </c>
      <c r="C254" s="10" t="s">
        <v>2070</v>
      </c>
      <c r="D254" s="13" t="s">
        <v>1273</v>
      </c>
      <c r="E254" s="10" t="s">
        <v>2071</v>
      </c>
      <c r="F254" s="9" t="s">
        <v>12</v>
      </c>
      <c r="G254" s="10" t="s">
        <v>1731</v>
      </c>
      <c r="H254" s="8">
        <v>7.5</v>
      </c>
      <c r="I254" s="8">
        <v>7.75</v>
      </c>
      <c r="J254" s="8">
        <v>4.5</v>
      </c>
      <c r="K254" s="88">
        <v>1.6</v>
      </c>
      <c r="L254" s="33">
        <f t="shared" si="10"/>
        <v>6.1</v>
      </c>
      <c r="M254" s="33">
        <f t="shared" si="11"/>
        <v>21.35</v>
      </c>
      <c r="N254" s="7">
        <f t="shared" si="9"/>
        <v>150</v>
      </c>
    </row>
    <row r="255" spans="1:14" ht="14.65" customHeight="1" thickBot="1" x14ac:dyDescent="0.3">
      <c r="A255" s="7">
        <v>324</v>
      </c>
      <c r="B255" s="4">
        <v>16</v>
      </c>
      <c r="C255" s="10" t="s">
        <v>2075</v>
      </c>
      <c r="D255" s="13" t="s">
        <v>2076</v>
      </c>
      <c r="E255" s="10" t="s">
        <v>2077</v>
      </c>
      <c r="F255" s="9" t="s">
        <v>10</v>
      </c>
      <c r="G255" s="10" t="s">
        <v>1731</v>
      </c>
      <c r="H255" s="8">
        <v>6.25</v>
      </c>
      <c r="I255" s="8">
        <v>6</v>
      </c>
      <c r="J255" s="8">
        <v>4.5</v>
      </c>
      <c r="K255" s="88">
        <v>1.5</v>
      </c>
      <c r="L255" s="33">
        <f t="shared" si="10"/>
        <v>6</v>
      </c>
      <c r="M255" s="33">
        <f t="shared" si="11"/>
        <v>18.25</v>
      </c>
      <c r="N255" s="7">
        <f t="shared" si="9"/>
        <v>266</v>
      </c>
    </row>
    <row r="256" spans="1:14" ht="14.65" customHeight="1" thickBot="1" x14ac:dyDescent="0.3">
      <c r="A256" s="7">
        <v>327</v>
      </c>
      <c r="B256" s="4">
        <v>17</v>
      </c>
      <c r="C256" s="10" t="s">
        <v>2078</v>
      </c>
      <c r="D256" s="13" t="s">
        <v>2079</v>
      </c>
      <c r="E256" s="10" t="s">
        <v>1823</v>
      </c>
      <c r="F256" s="9" t="s">
        <v>10</v>
      </c>
      <c r="G256" s="10" t="s">
        <v>1731</v>
      </c>
      <c r="H256" s="8">
        <v>8.5</v>
      </c>
      <c r="I256" s="8">
        <v>6.25</v>
      </c>
      <c r="J256" s="8">
        <v>3.25</v>
      </c>
      <c r="K256" s="88">
        <v>1.7</v>
      </c>
      <c r="L256" s="33">
        <f t="shared" si="10"/>
        <v>4.95</v>
      </c>
      <c r="M256" s="33">
        <f t="shared" si="11"/>
        <v>19.7</v>
      </c>
      <c r="N256" s="7">
        <f t="shared" si="9"/>
        <v>204</v>
      </c>
    </row>
    <row r="257" spans="1:14" ht="14.65" customHeight="1" thickBot="1" x14ac:dyDescent="0.3">
      <c r="A257" s="7">
        <v>328</v>
      </c>
      <c r="B257" s="4">
        <v>18</v>
      </c>
      <c r="C257" s="10" t="s">
        <v>2080</v>
      </c>
      <c r="D257" s="13" t="s">
        <v>2081</v>
      </c>
      <c r="E257" s="10" t="s">
        <v>1767</v>
      </c>
      <c r="F257" s="9" t="s">
        <v>10</v>
      </c>
      <c r="G257" s="10" t="s">
        <v>1731</v>
      </c>
      <c r="H257" s="8">
        <v>7.75</v>
      </c>
      <c r="I257" s="8">
        <v>6</v>
      </c>
      <c r="J257" s="8">
        <v>3.5</v>
      </c>
      <c r="K257" s="88">
        <v>1</v>
      </c>
      <c r="L257" s="33">
        <f t="shared" si="10"/>
        <v>4.5</v>
      </c>
      <c r="M257" s="33">
        <f t="shared" si="11"/>
        <v>18.25</v>
      </c>
      <c r="N257" s="7">
        <f t="shared" si="9"/>
        <v>266</v>
      </c>
    </row>
    <row r="258" spans="1:14" ht="14.65" customHeight="1" thickBot="1" x14ac:dyDescent="0.3">
      <c r="A258" s="7">
        <v>331</v>
      </c>
      <c r="B258" s="4">
        <v>20</v>
      </c>
      <c r="C258" s="10" t="s">
        <v>2084</v>
      </c>
      <c r="D258" s="13" t="s">
        <v>2085</v>
      </c>
      <c r="E258" s="10" t="s">
        <v>2086</v>
      </c>
      <c r="F258" s="9" t="s">
        <v>10</v>
      </c>
      <c r="G258" s="10" t="s">
        <v>1731</v>
      </c>
      <c r="H258" s="8">
        <v>8.75</v>
      </c>
      <c r="I258" s="8">
        <v>6.75</v>
      </c>
      <c r="J258" s="8">
        <v>4</v>
      </c>
      <c r="K258" s="88">
        <v>1.2</v>
      </c>
      <c r="L258" s="33">
        <f t="shared" si="10"/>
        <v>5.2</v>
      </c>
      <c r="M258" s="33">
        <f t="shared" si="11"/>
        <v>20.7</v>
      </c>
      <c r="N258" s="7">
        <f t="shared" si="9"/>
        <v>165</v>
      </c>
    </row>
    <row r="259" spans="1:14" ht="14.65" customHeight="1" thickBot="1" x14ac:dyDescent="0.3">
      <c r="A259" s="7">
        <v>351</v>
      </c>
      <c r="B259" s="4">
        <v>5</v>
      </c>
      <c r="C259" s="10" t="s">
        <v>2105</v>
      </c>
      <c r="D259" s="13" t="s">
        <v>2106</v>
      </c>
      <c r="E259" s="10" t="s">
        <v>2015</v>
      </c>
      <c r="F259" s="9" t="s">
        <v>12</v>
      </c>
      <c r="G259" s="10" t="s">
        <v>1731</v>
      </c>
      <c r="H259" s="8">
        <v>7.8</v>
      </c>
      <c r="I259" s="8">
        <v>7</v>
      </c>
      <c r="J259" s="8">
        <v>5.75</v>
      </c>
      <c r="K259" s="88">
        <v>1.9</v>
      </c>
      <c r="L259" s="33">
        <f t="shared" si="10"/>
        <v>7.65</v>
      </c>
      <c r="M259" s="33">
        <f t="shared" si="11"/>
        <v>22.450000000000003</v>
      </c>
      <c r="N259" s="7">
        <f t="shared" si="9"/>
        <v>105</v>
      </c>
    </row>
    <row r="260" spans="1:14" ht="14.65" customHeight="1" thickBot="1" x14ac:dyDescent="0.3">
      <c r="A260" s="7">
        <v>358</v>
      </c>
      <c r="B260" s="4">
        <v>7</v>
      </c>
      <c r="C260" s="10" t="s">
        <v>2110</v>
      </c>
      <c r="D260" s="13" t="s">
        <v>2111</v>
      </c>
      <c r="E260" s="10" t="s">
        <v>2112</v>
      </c>
      <c r="F260" s="9" t="s">
        <v>12</v>
      </c>
      <c r="G260" s="10" t="s">
        <v>1731</v>
      </c>
      <c r="H260" s="8">
        <v>7</v>
      </c>
      <c r="I260" s="8">
        <v>6.75</v>
      </c>
      <c r="J260" s="8">
        <v>4</v>
      </c>
      <c r="K260" s="88">
        <v>1.2</v>
      </c>
      <c r="L260" s="33">
        <f t="shared" si="10"/>
        <v>5.2</v>
      </c>
      <c r="M260" s="33">
        <f t="shared" si="11"/>
        <v>18.95</v>
      </c>
      <c r="N260" s="7">
        <f t="shared" si="9"/>
        <v>240</v>
      </c>
    </row>
    <row r="261" spans="1:14" ht="14.65" customHeight="1" thickBot="1" x14ac:dyDescent="0.3">
      <c r="A261" s="7">
        <v>382</v>
      </c>
      <c r="B261" s="4">
        <v>13</v>
      </c>
      <c r="C261" s="10" t="s">
        <v>2128</v>
      </c>
      <c r="D261" s="13" t="s">
        <v>2129</v>
      </c>
      <c r="E261" s="10" t="s">
        <v>1957</v>
      </c>
      <c r="F261" s="9" t="s">
        <v>10</v>
      </c>
      <c r="G261" s="10" t="s">
        <v>1731</v>
      </c>
      <c r="H261" s="8">
        <v>6.5</v>
      </c>
      <c r="I261" s="8">
        <v>7</v>
      </c>
      <c r="J261" s="8">
        <v>4.25</v>
      </c>
      <c r="K261" s="88">
        <v>1.4</v>
      </c>
      <c r="L261" s="33">
        <f t="shared" si="10"/>
        <v>5.65</v>
      </c>
      <c r="M261" s="33">
        <f t="shared" si="11"/>
        <v>19.149999999999999</v>
      </c>
      <c r="N261" s="7">
        <f t="shared" si="9"/>
        <v>230</v>
      </c>
    </row>
    <row r="262" spans="1:14" ht="14.65" customHeight="1" thickBot="1" x14ac:dyDescent="0.3">
      <c r="A262" s="7">
        <v>385</v>
      </c>
      <c r="B262" s="4">
        <v>15</v>
      </c>
      <c r="C262" s="10" t="s">
        <v>2131</v>
      </c>
      <c r="D262" s="13" t="s">
        <v>2132</v>
      </c>
      <c r="E262" s="10" t="s">
        <v>1820</v>
      </c>
      <c r="F262" s="9" t="s">
        <v>10</v>
      </c>
      <c r="G262" s="10" t="s">
        <v>1731</v>
      </c>
      <c r="H262" s="8">
        <v>7.8</v>
      </c>
      <c r="I262" s="8">
        <v>7.5</v>
      </c>
      <c r="J262" s="8">
        <v>2.75</v>
      </c>
      <c r="K262" s="88">
        <v>0.8</v>
      </c>
      <c r="L262" s="33">
        <f t="shared" si="10"/>
        <v>3.55</v>
      </c>
      <c r="M262" s="33">
        <f t="shared" si="11"/>
        <v>18.850000000000001</v>
      </c>
      <c r="N262" s="7">
        <f t="shared" ref="N262:N325" si="12">RANK(M262,$M$6:$M$430)</f>
        <v>246</v>
      </c>
    </row>
    <row r="263" spans="1:14" ht="14.65" customHeight="1" thickBot="1" x14ac:dyDescent="0.3">
      <c r="A263" s="7">
        <v>390</v>
      </c>
      <c r="B263" s="4">
        <v>19</v>
      </c>
      <c r="C263" s="10" t="s">
        <v>2139</v>
      </c>
      <c r="D263" s="13" t="s">
        <v>2140</v>
      </c>
      <c r="E263" s="10" t="s">
        <v>1842</v>
      </c>
      <c r="F263" s="9" t="s">
        <v>10</v>
      </c>
      <c r="G263" s="10" t="s">
        <v>1731</v>
      </c>
      <c r="H263" s="8">
        <v>9</v>
      </c>
      <c r="I263" s="8">
        <v>7.75</v>
      </c>
      <c r="J263" s="8">
        <v>4.25</v>
      </c>
      <c r="K263" s="88">
        <v>1.3</v>
      </c>
      <c r="L263" s="33">
        <f t="shared" si="10"/>
        <v>5.55</v>
      </c>
      <c r="M263" s="33">
        <f t="shared" si="11"/>
        <v>22.3</v>
      </c>
      <c r="N263" s="7">
        <f t="shared" si="12"/>
        <v>110</v>
      </c>
    </row>
    <row r="264" spans="1:14" ht="14.65" customHeight="1" thickBot="1" x14ac:dyDescent="0.3">
      <c r="A264" s="7">
        <v>396</v>
      </c>
      <c r="B264" s="4">
        <v>23</v>
      </c>
      <c r="C264" s="10" t="s">
        <v>2150</v>
      </c>
      <c r="D264" s="13" t="s">
        <v>2151</v>
      </c>
      <c r="E264" s="10" t="s">
        <v>2152</v>
      </c>
      <c r="F264" s="9" t="s">
        <v>12</v>
      </c>
      <c r="G264" s="10" t="s">
        <v>1731</v>
      </c>
      <c r="H264" s="8">
        <v>6</v>
      </c>
      <c r="I264" s="8">
        <v>7.5</v>
      </c>
      <c r="J264" s="8">
        <v>3</v>
      </c>
      <c r="K264" s="88">
        <v>1.5</v>
      </c>
      <c r="L264" s="33">
        <f t="shared" ref="L264:L327" si="13">J264+K264</f>
        <v>4.5</v>
      </c>
      <c r="M264" s="33">
        <f t="shared" ref="M264:M327" si="14">H264+I264+L264</f>
        <v>18</v>
      </c>
      <c r="N264" s="7">
        <f t="shared" si="12"/>
        <v>280</v>
      </c>
    </row>
    <row r="265" spans="1:14" ht="14.65" customHeight="1" thickBot="1" x14ac:dyDescent="0.3">
      <c r="A265" s="7">
        <v>416</v>
      </c>
      <c r="B265" s="4">
        <v>4</v>
      </c>
      <c r="C265" s="10" t="s">
        <v>2164</v>
      </c>
      <c r="D265" s="13" t="s">
        <v>2165</v>
      </c>
      <c r="E265" s="10" t="s">
        <v>2166</v>
      </c>
      <c r="F265" s="9" t="s">
        <v>10</v>
      </c>
      <c r="G265" s="10" t="s">
        <v>1731</v>
      </c>
      <c r="H265" s="8">
        <v>7.25</v>
      </c>
      <c r="I265" s="8">
        <v>6</v>
      </c>
      <c r="J265" s="8">
        <v>4</v>
      </c>
      <c r="K265" s="88">
        <v>1.2</v>
      </c>
      <c r="L265" s="33">
        <f t="shared" si="13"/>
        <v>5.2</v>
      </c>
      <c r="M265" s="33">
        <f t="shared" si="14"/>
        <v>18.45</v>
      </c>
      <c r="N265" s="7">
        <f t="shared" si="12"/>
        <v>257</v>
      </c>
    </row>
    <row r="266" spans="1:14" ht="14.65" customHeight="1" thickBot="1" x14ac:dyDescent="0.3">
      <c r="A266" s="7">
        <v>417</v>
      </c>
      <c r="B266" s="4">
        <v>5</v>
      </c>
      <c r="C266" s="10" t="s">
        <v>2167</v>
      </c>
      <c r="D266" s="13" t="s">
        <v>2168</v>
      </c>
      <c r="E266" s="10" t="s">
        <v>2169</v>
      </c>
      <c r="F266" s="9" t="s">
        <v>10</v>
      </c>
      <c r="G266" s="10" t="s">
        <v>1731</v>
      </c>
      <c r="H266" s="8">
        <v>4.25</v>
      </c>
      <c r="I266" s="8">
        <v>6.25</v>
      </c>
      <c r="J266" s="8">
        <v>3.5</v>
      </c>
      <c r="K266" s="88">
        <v>0</v>
      </c>
      <c r="L266" s="33">
        <f t="shared" si="13"/>
        <v>3.5</v>
      </c>
      <c r="M266" s="33">
        <f t="shared" si="14"/>
        <v>14</v>
      </c>
      <c r="N266" s="7">
        <f t="shared" si="12"/>
        <v>392</v>
      </c>
    </row>
    <row r="267" spans="1:14" ht="14.65" customHeight="1" thickBot="1" x14ac:dyDescent="0.3">
      <c r="A267" s="7">
        <v>418</v>
      </c>
      <c r="B267" s="4">
        <v>6</v>
      </c>
      <c r="C267" s="10" t="s">
        <v>2170</v>
      </c>
      <c r="D267" s="13" t="s">
        <v>2171</v>
      </c>
      <c r="E267" s="10" t="s">
        <v>1881</v>
      </c>
      <c r="F267" s="9" t="s">
        <v>10</v>
      </c>
      <c r="G267" s="10" t="s">
        <v>1731</v>
      </c>
      <c r="H267" s="8">
        <v>8.25</v>
      </c>
      <c r="I267" s="8">
        <v>5.25</v>
      </c>
      <c r="J267" s="8">
        <v>2.75</v>
      </c>
      <c r="K267" s="88">
        <v>1.2</v>
      </c>
      <c r="L267" s="33">
        <f t="shared" si="13"/>
        <v>3.95</v>
      </c>
      <c r="M267" s="33">
        <f t="shared" si="14"/>
        <v>17.45</v>
      </c>
      <c r="N267" s="7">
        <f t="shared" si="12"/>
        <v>301</v>
      </c>
    </row>
    <row r="268" spans="1:14" ht="14.65" customHeight="1" thickBot="1" x14ac:dyDescent="0.3">
      <c r="A268" s="7">
        <v>5</v>
      </c>
      <c r="B268" s="4">
        <v>20</v>
      </c>
      <c r="C268" s="10" t="s">
        <v>2488</v>
      </c>
      <c r="D268" s="13" t="s">
        <v>2489</v>
      </c>
      <c r="E268" s="10" t="s">
        <v>2490</v>
      </c>
      <c r="F268" s="9" t="s">
        <v>12</v>
      </c>
      <c r="G268" s="10" t="s">
        <v>2491</v>
      </c>
      <c r="H268" s="8">
        <v>5.75</v>
      </c>
      <c r="I268" s="8">
        <v>7.75</v>
      </c>
      <c r="J268" s="8">
        <v>2.5</v>
      </c>
      <c r="K268" s="82">
        <v>1.5</v>
      </c>
      <c r="L268" s="33">
        <f t="shared" si="13"/>
        <v>4</v>
      </c>
      <c r="M268" s="33">
        <f t="shared" si="14"/>
        <v>17.5</v>
      </c>
      <c r="N268" s="7">
        <f t="shared" si="12"/>
        <v>297</v>
      </c>
    </row>
    <row r="269" spans="1:14" ht="14.65" customHeight="1" thickBot="1" x14ac:dyDescent="0.3">
      <c r="A269" s="7">
        <v>13</v>
      </c>
      <c r="B269" s="4">
        <v>22</v>
      </c>
      <c r="C269" s="10" t="s">
        <v>2495</v>
      </c>
      <c r="D269" s="13" t="s">
        <v>2496</v>
      </c>
      <c r="E269" s="10" t="s">
        <v>2497</v>
      </c>
      <c r="F269" s="9" t="s">
        <v>12</v>
      </c>
      <c r="G269" s="10" t="s">
        <v>2491</v>
      </c>
      <c r="H269" s="8">
        <v>5.5</v>
      </c>
      <c r="I269" s="8">
        <v>7.75</v>
      </c>
      <c r="J269" s="8">
        <v>3.25</v>
      </c>
      <c r="K269" s="83">
        <v>1.6</v>
      </c>
      <c r="L269" s="33">
        <f t="shared" si="13"/>
        <v>4.8499999999999996</v>
      </c>
      <c r="M269" s="33">
        <f t="shared" si="14"/>
        <v>18.100000000000001</v>
      </c>
      <c r="N269" s="7">
        <f t="shared" si="12"/>
        <v>273</v>
      </c>
    </row>
    <row r="270" spans="1:14" ht="14.65" customHeight="1" thickBot="1" x14ac:dyDescent="0.3">
      <c r="A270" s="7">
        <v>36</v>
      </c>
      <c r="B270" s="4">
        <v>5</v>
      </c>
      <c r="C270" s="10" t="s">
        <v>2509</v>
      </c>
      <c r="D270" s="13" t="s">
        <v>46</v>
      </c>
      <c r="E270" s="10" t="s">
        <v>1737</v>
      </c>
      <c r="F270" s="9" t="s">
        <v>12</v>
      </c>
      <c r="G270" s="10" t="s">
        <v>2491</v>
      </c>
      <c r="H270" s="8">
        <v>6.25</v>
      </c>
      <c r="I270" s="8">
        <v>8.75</v>
      </c>
      <c r="J270" s="8">
        <v>6</v>
      </c>
      <c r="K270" s="83">
        <v>1.9</v>
      </c>
      <c r="L270" s="33">
        <f t="shared" si="13"/>
        <v>7.9</v>
      </c>
      <c r="M270" s="33">
        <f t="shared" si="14"/>
        <v>22.9</v>
      </c>
      <c r="N270" s="7">
        <f t="shared" si="12"/>
        <v>90</v>
      </c>
    </row>
    <row r="271" spans="1:14" ht="14.65" customHeight="1" thickBot="1" x14ac:dyDescent="0.3">
      <c r="A271" s="7">
        <v>47</v>
      </c>
      <c r="B271" s="4">
        <v>8</v>
      </c>
      <c r="C271" s="10" t="s">
        <v>2513</v>
      </c>
      <c r="D271" s="13" t="s">
        <v>2517</v>
      </c>
      <c r="E271" s="10" t="s">
        <v>1946</v>
      </c>
      <c r="F271" s="9" t="s">
        <v>12</v>
      </c>
      <c r="G271" s="10" t="s">
        <v>2491</v>
      </c>
      <c r="H271" s="8">
        <v>6</v>
      </c>
      <c r="I271" s="8">
        <v>7.25</v>
      </c>
      <c r="J271" s="8">
        <v>4.25</v>
      </c>
      <c r="K271" s="83">
        <v>1.5</v>
      </c>
      <c r="L271" s="33">
        <f t="shared" si="13"/>
        <v>5.75</v>
      </c>
      <c r="M271" s="33">
        <f t="shared" si="14"/>
        <v>19</v>
      </c>
      <c r="N271" s="7">
        <f t="shared" si="12"/>
        <v>237</v>
      </c>
    </row>
    <row r="272" spans="1:14" ht="14.65" customHeight="1" thickBot="1" x14ac:dyDescent="0.3">
      <c r="A272" s="7">
        <v>54</v>
      </c>
      <c r="B272" s="4">
        <v>10</v>
      </c>
      <c r="C272" s="10" t="s">
        <v>2518</v>
      </c>
      <c r="D272" s="13" t="s">
        <v>2522</v>
      </c>
      <c r="E272" s="10" t="s">
        <v>2523</v>
      </c>
      <c r="F272" s="9" t="s">
        <v>10</v>
      </c>
      <c r="G272" s="10" t="s">
        <v>2491</v>
      </c>
      <c r="H272" s="8">
        <v>6.25</v>
      </c>
      <c r="I272" s="8">
        <v>8</v>
      </c>
      <c r="J272" s="8">
        <v>4</v>
      </c>
      <c r="K272" s="83">
        <v>1.2</v>
      </c>
      <c r="L272" s="33">
        <f t="shared" si="13"/>
        <v>5.2</v>
      </c>
      <c r="M272" s="33">
        <f t="shared" si="14"/>
        <v>19.45</v>
      </c>
      <c r="N272" s="7">
        <f t="shared" si="12"/>
        <v>214</v>
      </c>
    </row>
    <row r="273" spans="1:14" ht="14.65" customHeight="1" thickBot="1" x14ac:dyDescent="0.3">
      <c r="A273" s="7">
        <v>57</v>
      </c>
      <c r="B273" s="4">
        <v>12</v>
      </c>
      <c r="C273" s="10" t="s">
        <v>2524</v>
      </c>
      <c r="D273" s="13" t="s">
        <v>2527</v>
      </c>
      <c r="E273" s="10" t="s">
        <v>237</v>
      </c>
      <c r="F273" s="9" t="s">
        <v>10</v>
      </c>
      <c r="G273" s="10" t="s">
        <v>2491</v>
      </c>
      <c r="H273" s="8">
        <v>2.6</v>
      </c>
      <c r="I273" s="8">
        <v>5.5</v>
      </c>
      <c r="J273" s="8">
        <v>2.5</v>
      </c>
      <c r="K273" s="83">
        <v>1.2</v>
      </c>
      <c r="L273" s="33">
        <f t="shared" si="13"/>
        <v>3.7</v>
      </c>
      <c r="M273" s="33">
        <f t="shared" si="14"/>
        <v>11.8</v>
      </c>
      <c r="N273" s="7">
        <f t="shared" si="12"/>
        <v>416</v>
      </c>
    </row>
    <row r="274" spans="1:14" ht="14.65" customHeight="1" thickBot="1" x14ac:dyDescent="0.3">
      <c r="A274" s="7">
        <v>84</v>
      </c>
      <c r="B274" s="4">
        <v>17</v>
      </c>
      <c r="C274" s="10" t="s">
        <v>2534</v>
      </c>
      <c r="D274" s="13" t="s">
        <v>2537</v>
      </c>
      <c r="E274" s="10" t="s">
        <v>2538</v>
      </c>
      <c r="F274" s="9" t="s">
        <v>10</v>
      </c>
      <c r="G274" s="10" t="s">
        <v>2491</v>
      </c>
      <c r="H274" s="8">
        <v>3</v>
      </c>
      <c r="I274" s="8">
        <v>5</v>
      </c>
      <c r="J274" s="8">
        <v>2.75</v>
      </c>
      <c r="K274" s="83">
        <v>0.8</v>
      </c>
      <c r="L274" s="33">
        <f t="shared" si="13"/>
        <v>3.55</v>
      </c>
      <c r="M274" s="33">
        <f t="shared" si="14"/>
        <v>11.55</v>
      </c>
      <c r="N274" s="7">
        <f t="shared" si="12"/>
        <v>418</v>
      </c>
    </row>
    <row r="275" spans="1:14" ht="14.65" customHeight="1" thickBot="1" x14ac:dyDescent="0.3">
      <c r="A275" s="7">
        <v>112</v>
      </c>
      <c r="B275" s="4">
        <v>20</v>
      </c>
      <c r="C275" s="10" t="s">
        <v>2542</v>
      </c>
      <c r="D275" s="13" t="s">
        <v>239</v>
      </c>
      <c r="E275" s="10" t="s">
        <v>2497</v>
      </c>
      <c r="F275" s="9" t="s">
        <v>12</v>
      </c>
      <c r="G275" s="10" t="s">
        <v>2491</v>
      </c>
      <c r="H275" s="8">
        <v>3.35</v>
      </c>
      <c r="I275" s="8">
        <v>6.5</v>
      </c>
      <c r="J275" s="8">
        <v>4.75</v>
      </c>
      <c r="K275" s="83">
        <v>1.4</v>
      </c>
      <c r="L275" s="33">
        <f t="shared" si="13"/>
        <v>6.15</v>
      </c>
      <c r="M275" s="33">
        <f t="shared" si="14"/>
        <v>16</v>
      </c>
      <c r="N275" s="7">
        <f t="shared" si="12"/>
        <v>351</v>
      </c>
    </row>
    <row r="276" spans="1:14" ht="14.65" customHeight="1" thickBot="1" x14ac:dyDescent="0.3">
      <c r="A276" s="7">
        <v>120</v>
      </c>
      <c r="B276" s="4">
        <v>23</v>
      </c>
      <c r="C276" s="10" t="s">
        <v>2547</v>
      </c>
      <c r="D276" s="13" t="s">
        <v>2550</v>
      </c>
      <c r="E276" s="10" t="s">
        <v>2092</v>
      </c>
      <c r="F276" s="9" t="s">
        <v>10</v>
      </c>
      <c r="G276" s="10" t="s">
        <v>2491</v>
      </c>
      <c r="H276" s="8">
        <v>5.5</v>
      </c>
      <c r="I276" s="8">
        <v>7</v>
      </c>
      <c r="J276" s="8">
        <v>4.75</v>
      </c>
      <c r="K276" s="83">
        <v>1.2</v>
      </c>
      <c r="L276" s="33">
        <f t="shared" si="13"/>
        <v>5.95</v>
      </c>
      <c r="M276" s="33">
        <f t="shared" si="14"/>
        <v>18.45</v>
      </c>
      <c r="N276" s="7">
        <f t="shared" si="12"/>
        <v>257</v>
      </c>
    </row>
    <row r="277" spans="1:14" ht="14.65" customHeight="1" thickBot="1" x14ac:dyDescent="0.3">
      <c r="A277" s="7">
        <v>122</v>
      </c>
      <c r="B277" s="4">
        <v>1</v>
      </c>
      <c r="C277" s="10" t="s">
        <v>2551</v>
      </c>
      <c r="D277" s="13" t="s">
        <v>2554</v>
      </c>
      <c r="E277" s="10" t="s">
        <v>1823</v>
      </c>
      <c r="F277" s="9" t="s">
        <v>10</v>
      </c>
      <c r="G277" s="10" t="s">
        <v>2491</v>
      </c>
      <c r="H277" s="8">
        <v>8.5</v>
      </c>
      <c r="I277" s="8">
        <v>4.5</v>
      </c>
      <c r="J277" s="8">
        <v>4.25</v>
      </c>
      <c r="K277" s="83">
        <v>1.5</v>
      </c>
      <c r="L277" s="33">
        <f t="shared" si="13"/>
        <v>5.75</v>
      </c>
      <c r="M277" s="33">
        <f t="shared" si="14"/>
        <v>18.75</v>
      </c>
      <c r="N277" s="7">
        <f t="shared" si="12"/>
        <v>250</v>
      </c>
    </row>
    <row r="278" spans="1:14" ht="14.65" customHeight="1" thickBot="1" x14ac:dyDescent="0.3">
      <c r="A278" s="7">
        <v>130</v>
      </c>
      <c r="B278" s="4">
        <v>2</v>
      </c>
      <c r="C278" s="10" t="s">
        <v>2553</v>
      </c>
      <c r="D278" s="13" t="s">
        <v>2556</v>
      </c>
      <c r="E278" s="10" t="s">
        <v>2267</v>
      </c>
      <c r="F278" s="9" t="s">
        <v>10</v>
      </c>
      <c r="G278" s="10" t="s">
        <v>2491</v>
      </c>
      <c r="H278" s="8">
        <v>5.5</v>
      </c>
      <c r="I278" s="8">
        <v>7.5</v>
      </c>
      <c r="J278" s="8">
        <v>4.25</v>
      </c>
      <c r="K278" s="83">
        <v>1.8</v>
      </c>
      <c r="L278" s="33">
        <f t="shared" si="13"/>
        <v>6.05</v>
      </c>
      <c r="M278" s="33">
        <f t="shared" si="14"/>
        <v>19.05</v>
      </c>
      <c r="N278" s="7">
        <f t="shared" si="12"/>
        <v>234</v>
      </c>
    </row>
    <row r="279" spans="1:14" ht="14.65" customHeight="1" thickBot="1" x14ac:dyDescent="0.3">
      <c r="A279" s="7">
        <v>153</v>
      </c>
      <c r="B279" s="4">
        <v>7</v>
      </c>
      <c r="C279" s="10" t="s">
        <v>2564</v>
      </c>
      <c r="D279" s="13" t="s">
        <v>2566</v>
      </c>
      <c r="E279" s="10" t="s">
        <v>2567</v>
      </c>
      <c r="F279" s="9" t="s">
        <v>12</v>
      </c>
      <c r="G279" s="10" t="s">
        <v>2491</v>
      </c>
      <c r="H279" s="8">
        <v>5.5</v>
      </c>
      <c r="I279" s="8">
        <v>8.25</v>
      </c>
      <c r="J279" s="8">
        <v>4.75</v>
      </c>
      <c r="K279" s="83">
        <v>1.5</v>
      </c>
      <c r="L279" s="33">
        <f t="shared" si="13"/>
        <v>6.25</v>
      </c>
      <c r="M279" s="33">
        <f t="shared" si="14"/>
        <v>20</v>
      </c>
      <c r="N279" s="7">
        <f t="shared" si="12"/>
        <v>187</v>
      </c>
    </row>
    <row r="280" spans="1:14" ht="14.65" customHeight="1" thickBot="1" x14ac:dyDescent="0.3">
      <c r="A280" s="7">
        <v>155</v>
      </c>
      <c r="B280" s="4">
        <v>8</v>
      </c>
      <c r="C280" s="10" t="s">
        <v>2565</v>
      </c>
      <c r="D280" s="13" t="s">
        <v>2569</v>
      </c>
      <c r="E280" s="10" t="s">
        <v>242</v>
      </c>
      <c r="F280" s="9" t="s">
        <v>10</v>
      </c>
      <c r="G280" s="10" t="s">
        <v>2491</v>
      </c>
      <c r="H280" s="8">
        <v>1.7</v>
      </c>
      <c r="I280" s="8">
        <v>4.5</v>
      </c>
      <c r="J280" s="8">
        <v>2.75</v>
      </c>
      <c r="K280" s="83">
        <v>1.5</v>
      </c>
      <c r="L280" s="33">
        <f t="shared" si="13"/>
        <v>4.25</v>
      </c>
      <c r="M280" s="33">
        <f t="shared" si="14"/>
        <v>10.45</v>
      </c>
      <c r="N280" s="7">
        <f t="shared" si="12"/>
        <v>422</v>
      </c>
    </row>
    <row r="281" spans="1:14" ht="14.65" customHeight="1" thickBot="1" x14ac:dyDescent="0.3">
      <c r="A281" s="7">
        <v>163</v>
      </c>
      <c r="B281" s="4">
        <v>12</v>
      </c>
      <c r="C281" s="10" t="s">
        <v>2575</v>
      </c>
      <c r="D281" s="13" t="s">
        <v>2578</v>
      </c>
      <c r="E281" s="10" t="s">
        <v>2071</v>
      </c>
      <c r="F281" s="9" t="s">
        <v>12</v>
      </c>
      <c r="G281" s="10" t="s">
        <v>2491</v>
      </c>
      <c r="H281" s="8">
        <v>6</v>
      </c>
      <c r="I281" s="8">
        <v>8.5</v>
      </c>
      <c r="J281" s="8">
        <v>4</v>
      </c>
      <c r="K281" s="83">
        <v>1.4</v>
      </c>
      <c r="L281" s="33">
        <f t="shared" si="13"/>
        <v>5.4</v>
      </c>
      <c r="M281" s="33">
        <f t="shared" si="14"/>
        <v>19.899999999999999</v>
      </c>
      <c r="N281" s="7">
        <f t="shared" si="12"/>
        <v>195</v>
      </c>
    </row>
    <row r="282" spans="1:14" ht="14.65" customHeight="1" thickBot="1" x14ac:dyDescent="0.3">
      <c r="A282" s="7">
        <v>177</v>
      </c>
      <c r="B282" s="4">
        <v>13</v>
      </c>
      <c r="C282" s="10" t="s">
        <v>2577</v>
      </c>
      <c r="D282" s="13" t="s">
        <v>2580</v>
      </c>
      <c r="E282" s="10" t="s">
        <v>1957</v>
      </c>
      <c r="F282" s="9" t="s">
        <v>10</v>
      </c>
      <c r="G282" s="10" t="s">
        <v>2491</v>
      </c>
      <c r="H282" s="8">
        <v>2.6</v>
      </c>
      <c r="I282" s="8">
        <v>8</v>
      </c>
      <c r="J282" s="8">
        <v>4</v>
      </c>
      <c r="K282" s="83">
        <v>1</v>
      </c>
      <c r="L282" s="33">
        <f t="shared" si="13"/>
        <v>5</v>
      </c>
      <c r="M282" s="33">
        <f t="shared" si="14"/>
        <v>15.6</v>
      </c>
      <c r="N282" s="7">
        <f t="shared" si="12"/>
        <v>359</v>
      </c>
    </row>
    <row r="283" spans="1:14" ht="14.65" customHeight="1" thickBot="1" x14ac:dyDescent="0.3">
      <c r="A283" s="7">
        <v>195</v>
      </c>
      <c r="B283" s="4">
        <v>16</v>
      </c>
      <c r="C283" s="10" t="s">
        <v>2583</v>
      </c>
      <c r="D283" s="13" t="s">
        <v>2586</v>
      </c>
      <c r="E283" s="10" t="s">
        <v>2587</v>
      </c>
      <c r="F283" s="9" t="s">
        <v>12</v>
      </c>
      <c r="G283" s="10" t="s">
        <v>2491</v>
      </c>
      <c r="H283" s="8">
        <v>6</v>
      </c>
      <c r="I283" s="8">
        <v>8</v>
      </c>
      <c r="J283" s="8">
        <v>5.5</v>
      </c>
      <c r="K283" s="83">
        <v>1.8</v>
      </c>
      <c r="L283" s="33">
        <f t="shared" si="13"/>
        <v>7.3</v>
      </c>
      <c r="M283" s="33">
        <f t="shared" si="14"/>
        <v>21.3</v>
      </c>
      <c r="N283" s="7">
        <f t="shared" si="12"/>
        <v>152</v>
      </c>
    </row>
    <row r="284" spans="1:14" ht="14.65" customHeight="1" thickBot="1" x14ac:dyDescent="0.3">
      <c r="A284" s="7">
        <v>196</v>
      </c>
      <c r="B284" s="4">
        <v>17</v>
      </c>
      <c r="C284" s="10" t="s">
        <v>2585</v>
      </c>
      <c r="D284" s="13" t="s">
        <v>2589</v>
      </c>
      <c r="E284" s="10" t="s">
        <v>2587</v>
      </c>
      <c r="F284" s="9" t="s">
        <v>12</v>
      </c>
      <c r="G284" s="10" t="s">
        <v>2491</v>
      </c>
      <c r="H284" s="8">
        <v>5</v>
      </c>
      <c r="I284" s="8">
        <v>8.25</v>
      </c>
      <c r="J284" s="8">
        <v>4</v>
      </c>
      <c r="K284" s="83">
        <v>1.7</v>
      </c>
      <c r="L284" s="33">
        <f t="shared" si="13"/>
        <v>5.7</v>
      </c>
      <c r="M284" s="33">
        <f t="shared" si="14"/>
        <v>18.95</v>
      </c>
      <c r="N284" s="7">
        <f t="shared" si="12"/>
        <v>240</v>
      </c>
    </row>
    <row r="285" spans="1:14" ht="14.65" customHeight="1" thickBot="1" x14ac:dyDescent="0.3">
      <c r="A285" s="7">
        <v>197</v>
      </c>
      <c r="B285" s="4">
        <v>18</v>
      </c>
      <c r="C285" s="10" t="s">
        <v>2588</v>
      </c>
      <c r="D285" s="13" t="s">
        <v>2591</v>
      </c>
      <c r="E285" s="10" t="s">
        <v>2523</v>
      </c>
      <c r="F285" s="9" t="s">
        <v>12</v>
      </c>
      <c r="G285" s="10" t="s">
        <v>2491</v>
      </c>
      <c r="H285" s="8">
        <v>3.75</v>
      </c>
      <c r="I285" s="8">
        <v>8.5</v>
      </c>
      <c r="J285" s="8">
        <v>4.75</v>
      </c>
      <c r="K285" s="83">
        <v>1.8</v>
      </c>
      <c r="L285" s="33">
        <f t="shared" si="13"/>
        <v>6.55</v>
      </c>
      <c r="M285" s="33">
        <f t="shared" si="14"/>
        <v>18.8</v>
      </c>
      <c r="N285" s="7">
        <f t="shared" si="12"/>
        <v>249</v>
      </c>
    </row>
    <row r="286" spans="1:14" ht="14.65" customHeight="1" thickBot="1" x14ac:dyDescent="0.3">
      <c r="A286" s="7">
        <v>208</v>
      </c>
      <c r="B286" s="4">
        <v>21</v>
      </c>
      <c r="C286" s="10" t="s">
        <v>2594</v>
      </c>
      <c r="D286" s="13" t="s">
        <v>2597</v>
      </c>
      <c r="E286" s="10" t="s">
        <v>1763</v>
      </c>
      <c r="F286" s="9" t="s">
        <v>12</v>
      </c>
      <c r="G286" s="10" t="s">
        <v>2491</v>
      </c>
      <c r="H286" s="8">
        <v>2.25</v>
      </c>
      <c r="I286" s="8">
        <v>6.5</v>
      </c>
      <c r="J286" s="8">
        <v>3.75</v>
      </c>
      <c r="K286" s="83">
        <v>1.5</v>
      </c>
      <c r="L286" s="33">
        <f t="shared" si="13"/>
        <v>5.25</v>
      </c>
      <c r="M286" s="33">
        <f t="shared" si="14"/>
        <v>14</v>
      </c>
      <c r="N286" s="7">
        <f t="shared" si="12"/>
        <v>392</v>
      </c>
    </row>
    <row r="287" spans="1:14" ht="14.65" customHeight="1" thickBot="1" x14ac:dyDescent="0.3">
      <c r="A287" s="7">
        <v>210</v>
      </c>
      <c r="B287" s="4">
        <v>22</v>
      </c>
      <c r="C287" s="10" t="s">
        <v>2596</v>
      </c>
      <c r="D287" s="13" t="s">
        <v>2599</v>
      </c>
      <c r="E287" s="10" t="s">
        <v>1957</v>
      </c>
      <c r="F287" s="9" t="s">
        <v>12</v>
      </c>
      <c r="G287" s="10" t="s">
        <v>2491</v>
      </c>
      <c r="H287" s="8">
        <v>7.25</v>
      </c>
      <c r="I287" s="8">
        <v>8.5</v>
      </c>
      <c r="J287" s="8">
        <v>4.5</v>
      </c>
      <c r="K287" s="83">
        <v>1.5</v>
      </c>
      <c r="L287" s="33">
        <f t="shared" si="13"/>
        <v>6</v>
      </c>
      <c r="M287" s="33">
        <f t="shared" si="14"/>
        <v>21.75</v>
      </c>
      <c r="N287" s="7">
        <f t="shared" si="12"/>
        <v>134</v>
      </c>
    </row>
    <row r="288" spans="1:14" ht="14.65" customHeight="1" thickBot="1" x14ac:dyDescent="0.3">
      <c r="A288" s="7">
        <v>214</v>
      </c>
      <c r="B288" s="4">
        <v>2</v>
      </c>
      <c r="C288" s="10" t="s">
        <v>2604</v>
      </c>
      <c r="D288" s="13" t="s">
        <v>2608</v>
      </c>
      <c r="E288" s="10" t="s">
        <v>2609</v>
      </c>
      <c r="F288" s="9" t="s">
        <v>12</v>
      </c>
      <c r="G288" s="10" t="s">
        <v>2491</v>
      </c>
      <c r="H288" s="8">
        <v>2.85</v>
      </c>
      <c r="I288" s="8">
        <v>7.25</v>
      </c>
      <c r="J288" s="8">
        <v>3</v>
      </c>
      <c r="K288" s="83">
        <v>1.2</v>
      </c>
      <c r="L288" s="33">
        <f t="shared" si="13"/>
        <v>4.2</v>
      </c>
      <c r="M288" s="33">
        <f t="shared" si="14"/>
        <v>14.3</v>
      </c>
      <c r="N288" s="7">
        <f t="shared" si="12"/>
        <v>387</v>
      </c>
    </row>
    <row r="289" spans="1:14" ht="14.65" customHeight="1" thickBot="1" x14ac:dyDescent="0.3">
      <c r="A289" s="7">
        <v>218</v>
      </c>
      <c r="B289" s="4">
        <v>5</v>
      </c>
      <c r="C289" s="10" t="s">
        <v>2612</v>
      </c>
      <c r="D289" s="13" t="s">
        <v>2616</v>
      </c>
      <c r="E289" s="10" t="s">
        <v>2617</v>
      </c>
      <c r="F289" s="9" t="s">
        <v>10</v>
      </c>
      <c r="G289" s="10" t="s">
        <v>2491</v>
      </c>
      <c r="H289" s="8">
        <v>2.1</v>
      </c>
      <c r="I289" s="8">
        <v>4.5</v>
      </c>
      <c r="J289" s="8">
        <v>4.75</v>
      </c>
      <c r="K289" s="83">
        <v>1.5</v>
      </c>
      <c r="L289" s="33">
        <f t="shared" si="13"/>
        <v>6.25</v>
      </c>
      <c r="M289" s="33">
        <f t="shared" si="14"/>
        <v>12.85</v>
      </c>
      <c r="N289" s="7">
        <f t="shared" si="12"/>
        <v>409</v>
      </c>
    </row>
    <row r="290" spans="1:14" ht="14.65" customHeight="1" thickBot="1" x14ac:dyDescent="0.3">
      <c r="A290" s="7">
        <v>223</v>
      </c>
      <c r="B290" s="4">
        <v>9</v>
      </c>
      <c r="C290" s="10" t="s">
        <v>2621</v>
      </c>
      <c r="D290" s="13" t="s">
        <v>2624</v>
      </c>
      <c r="E290" s="10" t="s">
        <v>2625</v>
      </c>
      <c r="F290" s="9" t="s">
        <v>10</v>
      </c>
      <c r="G290" s="10" t="s">
        <v>2491</v>
      </c>
      <c r="H290" s="8">
        <v>3</v>
      </c>
      <c r="I290" s="8">
        <v>6.75</v>
      </c>
      <c r="J290" s="8">
        <v>2.75</v>
      </c>
      <c r="K290" s="83">
        <v>1</v>
      </c>
      <c r="L290" s="33">
        <f t="shared" si="13"/>
        <v>3.75</v>
      </c>
      <c r="M290" s="33">
        <f t="shared" si="14"/>
        <v>13.5</v>
      </c>
      <c r="N290" s="7">
        <f t="shared" si="12"/>
        <v>399</v>
      </c>
    </row>
    <row r="291" spans="1:14" ht="14.65" customHeight="1" thickBot="1" x14ac:dyDescent="0.3">
      <c r="A291" s="7">
        <v>245</v>
      </c>
      <c r="B291" s="4">
        <v>13</v>
      </c>
      <c r="C291" s="10" t="s">
        <v>2630</v>
      </c>
      <c r="D291" s="13" t="s">
        <v>1999</v>
      </c>
      <c r="E291" s="10" t="s">
        <v>2619</v>
      </c>
      <c r="F291" s="9" t="s">
        <v>12</v>
      </c>
      <c r="G291" s="10" t="s">
        <v>2491</v>
      </c>
      <c r="H291" s="8">
        <v>3.85</v>
      </c>
      <c r="I291" s="8">
        <v>7.25</v>
      </c>
      <c r="J291" s="8">
        <v>5.25</v>
      </c>
      <c r="K291" s="83">
        <v>1.5</v>
      </c>
      <c r="L291" s="33">
        <f t="shared" si="13"/>
        <v>6.75</v>
      </c>
      <c r="M291" s="33">
        <f t="shared" si="14"/>
        <v>17.850000000000001</v>
      </c>
      <c r="N291" s="7">
        <f t="shared" si="12"/>
        <v>287</v>
      </c>
    </row>
    <row r="292" spans="1:14" ht="14.65" customHeight="1" thickBot="1" x14ac:dyDescent="0.3">
      <c r="A292" s="7">
        <v>247</v>
      </c>
      <c r="B292" s="4">
        <v>15</v>
      </c>
      <c r="C292" s="10" t="s">
        <v>2634</v>
      </c>
      <c r="D292" s="13" t="s">
        <v>2638</v>
      </c>
      <c r="E292" s="10" t="s">
        <v>2639</v>
      </c>
      <c r="F292" s="9" t="s">
        <v>12</v>
      </c>
      <c r="G292" s="10" t="s">
        <v>2491</v>
      </c>
      <c r="H292" s="8">
        <v>5.25</v>
      </c>
      <c r="I292" s="8">
        <v>7</v>
      </c>
      <c r="J292" s="8">
        <v>4</v>
      </c>
      <c r="K292" s="83">
        <v>1.7</v>
      </c>
      <c r="L292" s="33">
        <f t="shared" si="13"/>
        <v>5.7</v>
      </c>
      <c r="M292" s="33">
        <f t="shared" si="14"/>
        <v>17.95</v>
      </c>
      <c r="N292" s="7">
        <f t="shared" si="12"/>
        <v>282</v>
      </c>
    </row>
    <row r="293" spans="1:14" ht="14.65" customHeight="1" thickBot="1" x14ac:dyDescent="0.3">
      <c r="A293" s="7">
        <v>259</v>
      </c>
      <c r="B293" s="4">
        <v>17</v>
      </c>
      <c r="C293" s="10" t="s">
        <v>2640</v>
      </c>
      <c r="D293" s="13" t="s">
        <v>2643</v>
      </c>
      <c r="E293" s="10" t="s">
        <v>1730</v>
      </c>
      <c r="F293" s="9" t="s">
        <v>12</v>
      </c>
      <c r="G293" s="10" t="s">
        <v>2491</v>
      </c>
      <c r="H293" s="8">
        <v>5.75</v>
      </c>
      <c r="I293" s="8">
        <v>6.75</v>
      </c>
      <c r="J293" s="8">
        <v>2.75</v>
      </c>
      <c r="K293" s="83">
        <v>1.3</v>
      </c>
      <c r="L293" s="33">
        <f t="shared" si="13"/>
        <v>4.05</v>
      </c>
      <c r="M293" s="33">
        <f t="shared" si="14"/>
        <v>16.55</v>
      </c>
      <c r="N293" s="7">
        <f t="shared" si="12"/>
        <v>335</v>
      </c>
    </row>
    <row r="294" spans="1:14" ht="14.65" customHeight="1" thickBot="1" x14ac:dyDescent="0.3">
      <c r="A294" s="7">
        <v>265</v>
      </c>
      <c r="B294" s="4">
        <v>19</v>
      </c>
      <c r="C294" s="10" t="s">
        <v>2644</v>
      </c>
      <c r="D294" s="13" t="s">
        <v>2647</v>
      </c>
      <c r="E294" s="10" t="s">
        <v>2648</v>
      </c>
      <c r="F294" s="9" t="s">
        <v>12</v>
      </c>
      <c r="G294" s="10" t="s">
        <v>2491</v>
      </c>
      <c r="H294" s="8">
        <v>2.5</v>
      </c>
      <c r="I294" s="8">
        <v>7.25</v>
      </c>
      <c r="J294" s="8">
        <v>3</v>
      </c>
      <c r="K294" s="83">
        <v>1.4</v>
      </c>
      <c r="L294" s="33">
        <f t="shared" si="13"/>
        <v>4.4000000000000004</v>
      </c>
      <c r="M294" s="33">
        <f t="shared" si="14"/>
        <v>14.15</v>
      </c>
      <c r="N294" s="7">
        <f t="shared" si="12"/>
        <v>390</v>
      </c>
    </row>
    <row r="295" spans="1:14" ht="14.65" customHeight="1" thickBot="1" x14ac:dyDescent="0.3">
      <c r="A295" s="7">
        <v>270</v>
      </c>
      <c r="B295" s="4">
        <v>21</v>
      </c>
      <c r="C295" s="10" t="s">
        <v>2649</v>
      </c>
      <c r="D295" s="13" t="s">
        <v>2652</v>
      </c>
      <c r="E295" s="10" t="s">
        <v>2112</v>
      </c>
      <c r="F295" s="9" t="s">
        <v>10</v>
      </c>
      <c r="G295" s="10" t="s">
        <v>2491</v>
      </c>
      <c r="H295" s="8">
        <v>4.0999999999999996</v>
      </c>
      <c r="I295" s="8">
        <v>7.25</v>
      </c>
      <c r="J295" s="8">
        <v>4.75</v>
      </c>
      <c r="K295" s="83">
        <v>1.7</v>
      </c>
      <c r="L295" s="33">
        <f t="shared" si="13"/>
        <v>6.45</v>
      </c>
      <c r="M295" s="33">
        <f t="shared" si="14"/>
        <v>17.8</v>
      </c>
      <c r="N295" s="7">
        <f t="shared" si="12"/>
        <v>288</v>
      </c>
    </row>
    <row r="296" spans="1:14" ht="14.65" customHeight="1" thickBot="1" x14ac:dyDescent="0.3">
      <c r="A296" s="7">
        <v>286</v>
      </c>
      <c r="B296" s="4">
        <v>27</v>
      </c>
      <c r="C296" s="10" t="s">
        <v>2660</v>
      </c>
      <c r="D296" s="13" t="s">
        <v>2663</v>
      </c>
      <c r="E296" s="10" t="s">
        <v>1823</v>
      </c>
      <c r="F296" s="9" t="s">
        <v>12</v>
      </c>
      <c r="G296" s="10" t="s">
        <v>2491</v>
      </c>
      <c r="H296" s="8">
        <v>6.5</v>
      </c>
      <c r="I296" s="8">
        <v>7.75</v>
      </c>
      <c r="J296" s="8">
        <v>4</v>
      </c>
      <c r="K296" s="83">
        <v>1.3</v>
      </c>
      <c r="L296" s="33">
        <f t="shared" si="13"/>
        <v>5.3</v>
      </c>
      <c r="M296" s="33">
        <f t="shared" si="14"/>
        <v>19.55</v>
      </c>
      <c r="N296" s="7">
        <f t="shared" si="12"/>
        <v>210</v>
      </c>
    </row>
    <row r="297" spans="1:14" ht="14.65" customHeight="1" thickBot="1" x14ac:dyDescent="0.3">
      <c r="A297" s="7">
        <v>295</v>
      </c>
      <c r="B297" s="4">
        <v>31</v>
      </c>
      <c r="C297" s="10" t="s">
        <v>2668</v>
      </c>
      <c r="D297" s="13" t="s">
        <v>2671</v>
      </c>
      <c r="E297" s="10" t="s">
        <v>2180</v>
      </c>
      <c r="F297" s="9" t="s">
        <v>10</v>
      </c>
      <c r="G297" s="10" t="s">
        <v>2491</v>
      </c>
      <c r="H297" s="8">
        <v>5.75</v>
      </c>
      <c r="I297" s="8">
        <v>7.75</v>
      </c>
      <c r="J297" s="8">
        <v>3.5</v>
      </c>
      <c r="K297" s="83">
        <v>1.2</v>
      </c>
      <c r="L297" s="33">
        <f t="shared" si="13"/>
        <v>4.7</v>
      </c>
      <c r="M297" s="33">
        <f t="shared" si="14"/>
        <v>18.2</v>
      </c>
      <c r="N297" s="7">
        <f t="shared" si="12"/>
        <v>270</v>
      </c>
    </row>
    <row r="298" spans="1:14" ht="14.65" customHeight="1" thickBot="1" x14ac:dyDescent="0.3">
      <c r="A298" s="7">
        <v>313</v>
      </c>
      <c r="B298" s="4">
        <v>34</v>
      </c>
      <c r="C298" s="10" t="s">
        <v>2674</v>
      </c>
      <c r="D298" s="13" t="s">
        <v>1536</v>
      </c>
      <c r="E298" s="10" t="s">
        <v>2677</v>
      </c>
      <c r="F298" s="9" t="s">
        <v>12</v>
      </c>
      <c r="G298" s="10" t="s">
        <v>2491</v>
      </c>
      <c r="H298" s="8">
        <v>4</v>
      </c>
      <c r="I298" s="8">
        <v>7.25</v>
      </c>
      <c r="J298" s="8">
        <v>4.5</v>
      </c>
      <c r="K298" s="83">
        <v>1.8</v>
      </c>
      <c r="L298" s="33">
        <f t="shared" si="13"/>
        <v>6.3</v>
      </c>
      <c r="M298" s="33">
        <f t="shared" si="14"/>
        <v>17.55</v>
      </c>
      <c r="N298" s="7">
        <f t="shared" si="12"/>
        <v>296</v>
      </c>
    </row>
    <row r="299" spans="1:14" ht="14.65" customHeight="1" thickBot="1" x14ac:dyDescent="0.3">
      <c r="A299" s="7">
        <v>316</v>
      </c>
      <c r="B299" s="4">
        <v>2</v>
      </c>
      <c r="C299" s="10" t="s">
        <v>2678</v>
      </c>
      <c r="D299" s="13" t="s">
        <v>2682</v>
      </c>
      <c r="E299" s="10" t="s">
        <v>2683</v>
      </c>
      <c r="F299" s="9" t="s">
        <v>10</v>
      </c>
      <c r="G299" s="10" t="s">
        <v>2491</v>
      </c>
      <c r="H299" s="8">
        <v>6.5</v>
      </c>
      <c r="I299" s="8">
        <v>7.25</v>
      </c>
      <c r="J299" s="8">
        <v>3.25</v>
      </c>
      <c r="K299" s="83">
        <v>1.4</v>
      </c>
      <c r="L299" s="33">
        <f t="shared" si="13"/>
        <v>4.6500000000000004</v>
      </c>
      <c r="M299" s="33">
        <f t="shared" si="14"/>
        <v>18.399999999999999</v>
      </c>
      <c r="N299" s="7">
        <f t="shared" si="12"/>
        <v>260</v>
      </c>
    </row>
    <row r="300" spans="1:14" ht="14.65" customHeight="1" thickBot="1" x14ac:dyDescent="0.3">
      <c r="A300" s="7">
        <v>325</v>
      </c>
      <c r="B300" s="4">
        <v>7</v>
      </c>
      <c r="C300" s="10" t="s">
        <v>2690</v>
      </c>
      <c r="D300" s="13" t="s">
        <v>2694</v>
      </c>
      <c r="E300" s="10" t="s">
        <v>1935</v>
      </c>
      <c r="F300" s="9" t="s">
        <v>12</v>
      </c>
      <c r="G300" s="10" t="s">
        <v>2491</v>
      </c>
      <c r="H300" s="8">
        <v>5.25</v>
      </c>
      <c r="I300" s="8">
        <v>7.5</v>
      </c>
      <c r="J300" s="8">
        <v>4.75</v>
      </c>
      <c r="K300" s="83">
        <v>1.5</v>
      </c>
      <c r="L300" s="33">
        <f t="shared" si="13"/>
        <v>6.25</v>
      </c>
      <c r="M300" s="33">
        <f t="shared" si="14"/>
        <v>19</v>
      </c>
      <c r="N300" s="7">
        <f t="shared" si="12"/>
        <v>237</v>
      </c>
    </row>
    <row r="301" spans="1:14" ht="14.65" customHeight="1" thickBot="1" x14ac:dyDescent="0.3">
      <c r="A301" s="7">
        <v>367</v>
      </c>
      <c r="B301" s="4">
        <v>17</v>
      </c>
      <c r="C301" s="10" t="s">
        <v>2715</v>
      </c>
      <c r="D301" s="13" t="s">
        <v>2718</v>
      </c>
      <c r="E301" s="10" t="s">
        <v>1823</v>
      </c>
      <c r="F301" s="9" t="s">
        <v>12</v>
      </c>
      <c r="G301" s="10" t="s">
        <v>2491</v>
      </c>
      <c r="H301" s="8">
        <v>5.75</v>
      </c>
      <c r="I301" s="8">
        <v>8.5</v>
      </c>
      <c r="J301" s="8">
        <v>4.25</v>
      </c>
      <c r="K301" s="83">
        <v>1.7</v>
      </c>
      <c r="L301" s="33">
        <f t="shared" si="13"/>
        <v>5.95</v>
      </c>
      <c r="M301" s="33">
        <f t="shared" si="14"/>
        <v>20.2</v>
      </c>
      <c r="N301" s="7">
        <f t="shared" si="12"/>
        <v>180</v>
      </c>
    </row>
    <row r="302" spans="1:14" ht="14.65" customHeight="1" thickBot="1" x14ac:dyDescent="0.3">
      <c r="A302" s="7">
        <v>403</v>
      </c>
      <c r="B302" s="4">
        <v>25</v>
      </c>
      <c r="C302" s="10" t="s">
        <v>2733</v>
      </c>
      <c r="D302" s="13" t="s">
        <v>2737</v>
      </c>
      <c r="E302" s="10" t="s">
        <v>2371</v>
      </c>
      <c r="F302" s="9" t="s">
        <v>12</v>
      </c>
      <c r="G302" s="10" t="s">
        <v>2491</v>
      </c>
      <c r="H302" s="8">
        <v>7.25</v>
      </c>
      <c r="I302" s="8">
        <v>8.25</v>
      </c>
      <c r="J302" s="8">
        <v>4.25</v>
      </c>
      <c r="K302" s="83">
        <v>1.8</v>
      </c>
      <c r="L302" s="33">
        <f t="shared" si="13"/>
        <v>6.05</v>
      </c>
      <c r="M302" s="33">
        <f t="shared" si="14"/>
        <v>21.55</v>
      </c>
      <c r="N302" s="7">
        <f t="shared" si="12"/>
        <v>142</v>
      </c>
    </row>
    <row r="303" spans="1:14" ht="14.65" customHeight="1" thickBot="1" x14ac:dyDescent="0.3">
      <c r="A303" s="7">
        <v>404</v>
      </c>
      <c r="B303" s="4">
        <v>26</v>
      </c>
      <c r="C303" s="10" t="s">
        <v>2736</v>
      </c>
      <c r="D303" s="13" t="s">
        <v>2739</v>
      </c>
      <c r="E303" s="10" t="s">
        <v>2267</v>
      </c>
      <c r="F303" s="9" t="s">
        <v>12</v>
      </c>
      <c r="G303" s="10" t="s">
        <v>2491</v>
      </c>
      <c r="H303" s="8">
        <v>6.5</v>
      </c>
      <c r="I303" s="8">
        <v>8.25</v>
      </c>
      <c r="J303" s="8">
        <v>4.25</v>
      </c>
      <c r="K303" s="83">
        <v>1.7</v>
      </c>
      <c r="L303" s="33">
        <f t="shared" si="13"/>
        <v>5.95</v>
      </c>
      <c r="M303" s="33">
        <f t="shared" si="14"/>
        <v>20.7</v>
      </c>
      <c r="N303" s="7">
        <f t="shared" si="12"/>
        <v>165</v>
      </c>
    </row>
    <row r="304" spans="1:14" ht="14.65" customHeight="1" thickBot="1" x14ac:dyDescent="0.3">
      <c r="A304" s="7">
        <v>413</v>
      </c>
      <c r="B304" s="4">
        <v>30</v>
      </c>
      <c r="C304" s="10" t="s">
        <v>2744</v>
      </c>
      <c r="D304" s="13" t="s">
        <v>2747</v>
      </c>
      <c r="E304" s="10" t="s">
        <v>2029</v>
      </c>
      <c r="F304" s="9" t="s">
        <v>12</v>
      </c>
      <c r="G304" s="10" t="s">
        <v>2491</v>
      </c>
      <c r="H304" s="8">
        <v>5</v>
      </c>
      <c r="I304" s="8">
        <v>8.5</v>
      </c>
      <c r="J304" s="8">
        <v>5.25</v>
      </c>
      <c r="K304" s="83">
        <v>1.8</v>
      </c>
      <c r="L304" s="33">
        <f t="shared" si="13"/>
        <v>7.05</v>
      </c>
      <c r="M304" s="33">
        <f t="shared" si="14"/>
        <v>20.55</v>
      </c>
      <c r="N304" s="7">
        <f t="shared" si="12"/>
        <v>173</v>
      </c>
    </row>
    <row r="305" spans="1:14" ht="14.65" customHeight="1" x14ac:dyDescent="0.25">
      <c r="A305" s="7">
        <v>10</v>
      </c>
      <c r="B305" s="4">
        <v>21</v>
      </c>
      <c r="C305" s="10" t="s">
        <v>2492</v>
      </c>
      <c r="D305" s="13" t="s">
        <v>2493</v>
      </c>
      <c r="E305" s="10" t="s">
        <v>2112</v>
      </c>
      <c r="F305" s="9" t="s">
        <v>12</v>
      </c>
      <c r="G305" s="10" t="s">
        <v>2494</v>
      </c>
      <c r="H305" s="8">
        <v>3</v>
      </c>
      <c r="I305" s="8">
        <v>6.25</v>
      </c>
      <c r="J305" s="8">
        <v>4.5</v>
      </c>
      <c r="K305" s="36">
        <v>1.8</v>
      </c>
      <c r="L305" s="33">
        <f t="shared" si="13"/>
        <v>6.3</v>
      </c>
      <c r="M305" s="33">
        <f t="shared" si="14"/>
        <v>15.55</v>
      </c>
      <c r="N305" s="7">
        <f t="shared" si="12"/>
        <v>360</v>
      </c>
    </row>
    <row r="306" spans="1:14" ht="14.65" customHeight="1" x14ac:dyDescent="0.25">
      <c r="A306" s="7">
        <v>22</v>
      </c>
      <c r="B306" s="4">
        <v>1</v>
      </c>
      <c r="C306" s="10" t="s">
        <v>2500</v>
      </c>
      <c r="D306" s="13" t="s">
        <v>2503</v>
      </c>
      <c r="E306" s="10" t="s">
        <v>2504</v>
      </c>
      <c r="F306" s="9" t="s">
        <v>12</v>
      </c>
      <c r="G306" s="10" t="s">
        <v>2494</v>
      </c>
      <c r="H306" s="8">
        <v>5</v>
      </c>
      <c r="I306" s="8">
        <v>6.5</v>
      </c>
      <c r="J306" s="8">
        <v>4</v>
      </c>
      <c r="K306" s="36">
        <v>1.2</v>
      </c>
      <c r="L306" s="33">
        <f t="shared" si="13"/>
        <v>5.2</v>
      </c>
      <c r="M306" s="33">
        <f t="shared" si="14"/>
        <v>16.7</v>
      </c>
      <c r="N306" s="7">
        <f t="shared" si="12"/>
        <v>330</v>
      </c>
    </row>
    <row r="307" spans="1:14" ht="14.65" customHeight="1" x14ac:dyDescent="0.25">
      <c r="A307" s="7">
        <v>31</v>
      </c>
      <c r="B307" s="4">
        <v>3</v>
      </c>
      <c r="C307" s="10" t="s">
        <v>2505</v>
      </c>
      <c r="D307" s="13" t="s">
        <v>2508</v>
      </c>
      <c r="E307" s="10" t="s">
        <v>1740</v>
      </c>
      <c r="F307" s="9" t="s">
        <v>12</v>
      </c>
      <c r="G307" s="10" t="s">
        <v>2494</v>
      </c>
      <c r="H307" s="8">
        <v>4.3499999999999996</v>
      </c>
      <c r="I307" s="8">
        <v>7</v>
      </c>
      <c r="J307" s="8">
        <v>4.25</v>
      </c>
      <c r="K307" s="36">
        <v>1</v>
      </c>
      <c r="L307" s="33">
        <f t="shared" si="13"/>
        <v>5.25</v>
      </c>
      <c r="M307" s="33">
        <f t="shared" si="14"/>
        <v>16.600000000000001</v>
      </c>
      <c r="N307" s="7">
        <f t="shared" si="12"/>
        <v>334</v>
      </c>
    </row>
    <row r="308" spans="1:14" ht="14.65" customHeight="1" x14ac:dyDescent="0.25">
      <c r="A308" s="7">
        <v>42</v>
      </c>
      <c r="B308" s="4">
        <v>6</v>
      </c>
      <c r="C308" s="10" t="s">
        <v>2510</v>
      </c>
      <c r="D308" s="13" t="s">
        <v>2512</v>
      </c>
      <c r="E308" s="10" t="s">
        <v>1823</v>
      </c>
      <c r="F308" s="9" t="s">
        <v>12</v>
      </c>
      <c r="G308" s="10" t="s">
        <v>2494</v>
      </c>
      <c r="H308" s="8">
        <v>5</v>
      </c>
      <c r="I308" s="8">
        <v>6.5</v>
      </c>
      <c r="J308" s="8">
        <v>4</v>
      </c>
      <c r="K308" s="36">
        <v>1.6</v>
      </c>
      <c r="L308" s="33">
        <f t="shared" si="13"/>
        <v>5.6</v>
      </c>
      <c r="M308" s="33">
        <f t="shared" si="14"/>
        <v>17.100000000000001</v>
      </c>
      <c r="N308" s="7">
        <f t="shared" si="12"/>
        <v>312</v>
      </c>
    </row>
    <row r="309" spans="1:14" ht="14.65" customHeight="1" x14ac:dyDescent="0.25">
      <c r="A309" s="7">
        <v>43</v>
      </c>
      <c r="B309" s="4">
        <v>7</v>
      </c>
      <c r="C309" s="10" t="s">
        <v>2511</v>
      </c>
      <c r="D309" s="13" t="s">
        <v>2514</v>
      </c>
      <c r="E309" s="10" t="s">
        <v>2515</v>
      </c>
      <c r="F309" s="9" t="s">
        <v>12</v>
      </c>
      <c r="G309" s="10" t="s">
        <v>2494</v>
      </c>
      <c r="H309" s="8">
        <v>2.35</v>
      </c>
      <c r="I309" s="8">
        <v>7</v>
      </c>
      <c r="J309" s="8">
        <v>3.75</v>
      </c>
      <c r="K309" s="36">
        <v>1.7</v>
      </c>
      <c r="L309" s="33">
        <f t="shared" si="13"/>
        <v>5.45</v>
      </c>
      <c r="M309" s="33">
        <f t="shared" si="14"/>
        <v>14.8</v>
      </c>
      <c r="N309" s="7">
        <f t="shared" si="12"/>
        <v>380</v>
      </c>
    </row>
    <row r="310" spans="1:14" ht="14.65" customHeight="1" x14ac:dyDescent="0.25">
      <c r="A310" s="7">
        <v>56</v>
      </c>
      <c r="B310" s="4">
        <v>11</v>
      </c>
      <c r="C310" s="10" t="s">
        <v>2521</v>
      </c>
      <c r="D310" s="13" t="s">
        <v>2525</v>
      </c>
      <c r="E310" s="10" t="s">
        <v>1737</v>
      </c>
      <c r="F310" s="9" t="s">
        <v>10</v>
      </c>
      <c r="G310" s="10" t="s">
        <v>2494</v>
      </c>
      <c r="H310" s="8">
        <v>4.5</v>
      </c>
      <c r="I310" s="8">
        <v>7</v>
      </c>
      <c r="J310" s="8">
        <v>3</v>
      </c>
      <c r="K310" s="36">
        <v>1.7</v>
      </c>
      <c r="L310" s="33">
        <f t="shared" si="13"/>
        <v>4.7</v>
      </c>
      <c r="M310" s="33">
        <f t="shared" si="14"/>
        <v>16.2</v>
      </c>
      <c r="N310" s="7">
        <f t="shared" si="12"/>
        <v>349</v>
      </c>
    </row>
    <row r="311" spans="1:14" ht="14.65" customHeight="1" x14ac:dyDescent="0.25">
      <c r="A311" s="7">
        <v>60</v>
      </c>
      <c r="B311" s="4">
        <v>14</v>
      </c>
      <c r="C311" s="10" t="s">
        <v>2528</v>
      </c>
      <c r="D311" s="13" t="s">
        <v>2532</v>
      </c>
      <c r="E311" s="10" t="s">
        <v>2205</v>
      </c>
      <c r="F311" s="9" t="s">
        <v>10</v>
      </c>
      <c r="G311" s="10" t="s">
        <v>2494</v>
      </c>
      <c r="H311" s="8">
        <v>3.35</v>
      </c>
      <c r="I311" s="8">
        <v>6.25</v>
      </c>
      <c r="J311" s="8">
        <v>2.25</v>
      </c>
      <c r="K311" s="36">
        <v>1.3</v>
      </c>
      <c r="L311" s="33">
        <f t="shared" si="13"/>
        <v>3.55</v>
      </c>
      <c r="M311" s="33">
        <f t="shared" si="14"/>
        <v>13.149999999999999</v>
      </c>
      <c r="N311" s="7">
        <f t="shared" si="12"/>
        <v>404</v>
      </c>
    </row>
    <row r="312" spans="1:14" ht="14.65" customHeight="1" x14ac:dyDescent="0.25">
      <c r="A312" s="7">
        <v>87</v>
      </c>
      <c r="B312" s="4">
        <v>18</v>
      </c>
      <c r="C312" s="10" t="s">
        <v>2536</v>
      </c>
      <c r="D312" s="13" t="s">
        <v>2540</v>
      </c>
      <c r="E312" s="10" t="s">
        <v>2541</v>
      </c>
      <c r="F312" s="9" t="s">
        <v>10</v>
      </c>
      <c r="G312" s="10" t="s">
        <v>2494</v>
      </c>
      <c r="H312" s="8">
        <v>4.75</v>
      </c>
      <c r="I312" s="8">
        <v>5.75</v>
      </c>
      <c r="J312" s="8">
        <v>4</v>
      </c>
      <c r="K312" s="36">
        <v>1</v>
      </c>
      <c r="L312" s="33">
        <f t="shared" si="13"/>
        <v>5</v>
      </c>
      <c r="M312" s="33">
        <f t="shared" si="14"/>
        <v>15.5</v>
      </c>
      <c r="N312" s="7">
        <f t="shared" si="12"/>
        <v>361</v>
      </c>
    </row>
    <row r="313" spans="1:14" ht="14.65" customHeight="1" x14ac:dyDescent="0.25">
      <c r="A313" s="7">
        <v>102</v>
      </c>
      <c r="B313" s="4">
        <v>19</v>
      </c>
      <c r="C313" s="10" t="s">
        <v>2539</v>
      </c>
      <c r="D313" s="13" t="s">
        <v>2266</v>
      </c>
      <c r="E313" s="10" t="s">
        <v>1909</v>
      </c>
      <c r="F313" s="9" t="s">
        <v>12</v>
      </c>
      <c r="G313" s="10" t="s">
        <v>2494</v>
      </c>
      <c r="H313" s="8">
        <v>5</v>
      </c>
      <c r="I313" s="8">
        <v>5.5</v>
      </c>
      <c r="J313" s="8">
        <v>5</v>
      </c>
      <c r="K313" s="36">
        <v>1.2</v>
      </c>
      <c r="L313" s="33">
        <f t="shared" si="13"/>
        <v>6.2</v>
      </c>
      <c r="M313" s="33">
        <f t="shared" si="14"/>
        <v>16.7</v>
      </c>
      <c r="N313" s="7">
        <f t="shared" si="12"/>
        <v>330</v>
      </c>
    </row>
    <row r="314" spans="1:14" ht="14.65" customHeight="1" x14ac:dyDescent="0.25">
      <c r="A314" s="7">
        <v>118</v>
      </c>
      <c r="B314" s="4">
        <v>21</v>
      </c>
      <c r="C314" s="10" t="s">
        <v>2543</v>
      </c>
      <c r="D314" s="13" t="s">
        <v>2545</v>
      </c>
      <c r="E314" s="10" t="s">
        <v>2546</v>
      </c>
      <c r="F314" s="9" t="s">
        <v>12</v>
      </c>
      <c r="G314" s="10" t="s">
        <v>2494</v>
      </c>
      <c r="H314" s="8">
        <v>5.25</v>
      </c>
      <c r="I314" s="8">
        <v>5.75</v>
      </c>
      <c r="J314" s="8">
        <v>3.5</v>
      </c>
      <c r="K314" s="36">
        <v>1</v>
      </c>
      <c r="L314" s="33">
        <f t="shared" si="13"/>
        <v>4.5</v>
      </c>
      <c r="M314" s="33">
        <f t="shared" si="14"/>
        <v>15.5</v>
      </c>
      <c r="N314" s="7">
        <f t="shared" si="12"/>
        <v>361</v>
      </c>
    </row>
    <row r="315" spans="1:14" ht="14.65" customHeight="1" x14ac:dyDescent="0.25">
      <c r="A315" s="7">
        <v>119</v>
      </c>
      <c r="B315" s="4">
        <v>22</v>
      </c>
      <c r="C315" s="10" t="s">
        <v>2544</v>
      </c>
      <c r="D315" s="13" t="s">
        <v>2548</v>
      </c>
      <c r="E315" s="10" t="s">
        <v>1957</v>
      </c>
      <c r="F315" s="9" t="s">
        <v>12</v>
      </c>
      <c r="G315" s="10" t="s">
        <v>2494</v>
      </c>
      <c r="H315" s="8">
        <v>2.95</v>
      </c>
      <c r="I315" s="8">
        <v>6</v>
      </c>
      <c r="J315" s="8">
        <v>2.75</v>
      </c>
      <c r="K315" s="36">
        <v>1.4</v>
      </c>
      <c r="L315" s="33">
        <f t="shared" si="13"/>
        <v>4.1500000000000004</v>
      </c>
      <c r="M315" s="33">
        <f t="shared" si="14"/>
        <v>13.1</v>
      </c>
      <c r="N315" s="7">
        <f t="shared" si="12"/>
        <v>406</v>
      </c>
    </row>
    <row r="316" spans="1:14" ht="14.65" customHeight="1" x14ac:dyDescent="0.25">
      <c r="A316" s="7">
        <v>121</v>
      </c>
      <c r="B316" s="4">
        <v>24</v>
      </c>
      <c r="C316" s="10" t="s">
        <v>2549</v>
      </c>
      <c r="D316" s="13" t="s">
        <v>2552</v>
      </c>
      <c r="E316" s="10" t="s">
        <v>1837</v>
      </c>
      <c r="F316" s="9" t="s">
        <v>10</v>
      </c>
      <c r="G316" s="10" t="s">
        <v>2494</v>
      </c>
      <c r="H316" s="8">
        <v>4.75</v>
      </c>
      <c r="I316" s="8">
        <v>4.75</v>
      </c>
      <c r="J316" s="8">
        <v>3.75</v>
      </c>
      <c r="K316" s="36">
        <v>1.2</v>
      </c>
      <c r="L316" s="33">
        <f t="shared" si="13"/>
        <v>4.95</v>
      </c>
      <c r="M316" s="33">
        <f t="shared" si="14"/>
        <v>14.45</v>
      </c>
      <c r="N316" s="7">
        <f t="shared" si="12"/>
        <v>383</v>
      </c>
    </row>
    <row r="317" spans="1:14" ht="14.65" customHeight="1" x14ac:dyDescent="0.25">
      <c r="A317" s="7">
        <v>146</v>
      </c>
      <c r="B317" s="4">
        <v>4</v>
      </c>
      <c r="C317" s="10" t="s">
        <v>2557</v>
      </c>
      <c r="D317" s="13" t="s">
        <v>2560</v>
      </c>
      <c r="E317" s="10" t="s">
        <v>2561</v>
      </c>
      <c r="F317" s="9" t="s">
        <v>10</v>
      </c>
      <c r="G317" s="10" t="s">
        <v>2494</v>
      </c>
      <c r="H317" s="8">
        <v>2</v>
      </c>
      <c r="I317" s="8">
        <v>5.75</v>
      </c>
      <c r="J317" s="8">
        <v>2.75</v>
      </c>
      <c r="K317" s="36">
        <v>1.2</v>
      </c>
      <c r="L317" s="33">
        <f t="shared" si="13"/>
        <v>3.95</v>
      </c>
      <c r="M317" s="33">
        <f t="shared" si="14"/>
        <v>11.7</v>
      </c>
      <c r="N317" s="7">
        <f t="shared" si="12"/>
        <v>417</v>
      </c>
    </row>
    <row r="318" spans="1:14" ht="14.65" customHeight="1" x14ac:dyDescent="0.25">
      <c r="A318" s="7">
        <v>152</v>
      </c>
      <c r="B318" s="4">
        <v>6</v>
      </c>
      <c r="C318" s="10" t="s">
        <v>2562</v>
      </c>
      <c r="D318" s="13" t="s">
        <v>241</v>
      </c>
      <c r="E318" s="10" t="s">
        <v>2169</v>
      </c>
      <c r="F318" s="9" t="s">
        <v>12</v>
      </c>
      <c r="G318" s="10" t="s">
        <v>2494</v>
      </c>
      <c r="H318" s="8">
        <v>2.6</v>
      </c>
      <c r="I318" s="8">
        <v>6.75</v>
      </c>
      <c r="J318" s="8">
        <v>2.25</v>
      </c>
      <c r="K318" s="36">
        <v>1.5</v>
      </c>
      <c r="L318" s="33">
        <f t="shared" si="13"/>
        <v>3.75</v>
      </c>
      <c r="M318" s="33">
        <f t="shared" si="14"/>
        <v>13.1</v>
      </c>
      <c r="N318" s="7">
        <f t="shared" si="12"/>
        <v>406</v>
      </c>
    </row>
    <row r="319" spans="1:14" ht="14.65" customHeight="1" x14ac:dyDescent="0.25">
      <c r="A319" s="7">
        <v>157</v>
      </c>
      <c r="B319" s="4">
        <v>10</v>
      </c>
      <c r="C319" s="10" t="s">
        <v>2570</v>
      </c>
      <c r="D319" s="13" t="s">
        <v>2573</v>
      </c>
      <c r="E319" s="10" t="s">
        <v>2574</v>
      </c>
      <c r="F319" s="9" t="s">
        <v>10</v>
      </c>
      <c r="G319" s="10" t="s">
        <v>2494</v>
      </c>
      <c r="H319" s="8">
        <v>6.75</v>
      </c>
      <c r="I319" s="8">
        <v>6.5</v>
      </c>
      <c r="J319" s="8">
        <v>2.5</v>
      </c>
      <c r="K319" s="36">
        <v>1.3</v>
      </c>
      <c r="L319" s="33">
        <f t="shared" si="13"/>
        <v>3.8</v>
      </c>
      <c r="M319" s="33">
        <f t="shared" si="14"/>
        <v>17.05</v>
      </c>
      <c r="N319" s="7">
        <f t="shared" si="12"/>
        <v>314</v>
      </c>
    </row>
    <row r="320" spans="1:14" ht="14.65" customHeight="1" x14ac:dyDescent="0.25">
      <c r="A320" s="7">
        <v>183</v>
      </c>
      <c r="B320" s="4">
        <v>15</v>
      </c>
      <c r="C320" s="10" t="s">
        <v>2581</v>
      </c>
      <c r="D320" s="13" t="s">
        <v>2584</v>
      </c>
      <c r="E320" s="10" t="s">
        <v>2218</v>
      </c>
      <c r="F320" s="9" t="s">
        <v>12</v>
      </c>
      <c r="G320" s="10" t="s">
        <v>2494</v>
      </c>
      <c r="H320" s="8">
        <v>4.75</v>
      </c>
      <c r="I320" s="8">
        <v>6.75</v>
      </c>
      <c r="J320" s="8">
        <v>4.25</v>
      </c>
      <c r="K320" s="36">
        <v>1.2</v>
      </c>
      <c r="L320" s="33">
        <f t="shared" si="13"/>
        <v>5.45</v>
      </c>
      <c r="M320" s="33">
        <f t="shared" si="14"/>
        <v>16.95</v>
      </c>
      <c r="N320" s="7">
        <f t="shared" si="12"/>
        <v>322</v>
      </c>
    </row>
    <row r="321" spans="1:14" ht="14.65" customHeight="1" x14ac:dyDescent="0.25">
      <c r="A321" s="7">
        <v>205</v>
      </c>
      <c r="B321" s="4">
        <v>19</v>
      </c>
      <c r="C321" s="10" t="s">
        <v>2590</v>
      </c>
      <c r="D321" s="13" t="s">
        <v>2593</v>
      </c>
      <c r="E321" s="10" t="s">
        <v>1912</v>
      </c>
      <c r="F321" s="9" t="s">
        <v>10</v>
      </c>
      <c r="G321" s="10" t="s">
        <v>2494</v>
      </c>
      <c r="H321" s="8">
        <v>4</v>
      </c>
      <c r="I321" s="8">
        <v>5</v>
      </c>
      <c r="J321" s="8">
        <v>1.75</v>
      </c>
      <c r="K321" s="36">
        <v>1.4</v>
      </c>
      <c r="L321" s="33">
        <f t="shared" si="13"/>
        <v>3.15</v>
      </c>
      <c r="M321" s="33">
        <f t="shared" si="14"/>
        <v>12.15</v>
      </c>
      <c r="N321" s="7">
        <f t="shared" si="12"/>
        <v>413</v>
      </c>
    </row>
    <row r="322" spans="1:14" ht="14.65" customHeight="1" x14ac:dyDescent="0.25">
      <c r="A322" s="7">
        <v>211</v>
      </c>
      <c r="B322" s="4">
        <v>23</v>
      </c>
      <c r="C322" s="10" t="s">
        <v>2598</v>
      </c>
      <c r="D322" s="13" t="s">
        <v>2601</v>
      </c>
      <c r="E322" s="10" t="s">
        <v>2343</v>
      </c>
      <c r="F322" s="9" t="s">
        <v>12</v>
      </c>
      <c r="G322" s="10" t="s">
        <v>2494</v>
      </c>
      <c r="H322" s="8">
        <v>2.85</v>
      </c>
      <c r="I322" s="8">
        <v>5.25</v>
      </c>
      <c r="J322" s="8">
        <v>3.75</v>
      </c>
      <c r="K322" s="36">
        <v>1.8</v>
      </c>
      <c r="L322" s="33">
        <f t="shared" si="13"/>
        <v>5.55</v>
      </c>
      <c r="M322" s="33">
        <f t="shared" si="14"/>
        <v>13.649999999999999</v>
      </c>
      <c r="N322" s="7">
        <f t="shared" si="12"/>
        <v>398</v>
      </c>
    </row>
    <row r="323" spans="1:14" ht="14.65" customHeight="1" x14ac:dyDescent="0.25">
      <c r="A323" s="7">
        <v>213</v>
      </c>
      <c r="B323" s="4">
        <v>1</v>
      </c>
      <c r="C323" s="10" t="s">
        <v>2602</v>
      </c>
      <c r="D323" s="13" t="s">
        <v>2605</v>
      </c>
      <c r="E323" s="10" t="s">
        <v>2606</v>
      </c>
      <c r="F323" s="9" t="s">
        <v>12</v>
      </c>
      <c r="G323" s="10" t="s">
        <v>2494</v>
      </c>
      <c r="H323" s="8">
        <v>5.25</v>
      </c>
      <c r="I323" s="8">
        <v>6.5</v>
      </c>
      <c r="J323" s="8">
        <v>5</v>
      </c>
      <c r="K323" s="36">
        <v>1.6</v>
      </c>
      <c r="L323" s="33">
        <f t="shared" si="13"/>
        <v>6.6</v>
      </c>
      <c r="M323" s="33">
        <f t="shared" si="14"/>
        <v>18.350000000000001</v>
      </c>
      <c r="N323" s="7">
        <f t="shared" si="12"/>
        <v>262</v>
      </c>
    </row>
    <row r="324" spans="1:14" ht="14.65" customHeight="1" x14ac:dyDescent="0.25">
      <c r="A324" s="7">
        <v>216</v>
      </c>
      <c r="B324" s="4">
        <v>3</v>
      </c>
      <c r="C324" s="10" t="s">
        <v>2607</v>
      </c>
      <c r="D324" s="13" t="s">
        <v>2611</v>
      </c>
      <c r="E324" s="10" t="s">
        <v>2262</v>
      </c>
      <c r="F324" s="9" t="s">
        <v>12</v>
      </c>
      <c r="G324" s="10" t="s">
        <v>2494</v>
      </c>
      <c r="H324" s="8">
        <v>4</v>
      </c>
      <c r="I324" s="8">
        <v>7</v>
      </c>
      <c r="J324" s="8">
        <v>3</v>
      </c>
      <c r="K324" s="36">
        <v>1.2</v>
      </c>
      <c r="L324" s="33">
        <f t="shared" si="13"/>
        <v>4.2</v>
      </c>
      <c r="M324" s="33">
        <f t="shared" si="14"/>
        <v>15.2</v>
      </c>
      <c r="N324" s="7">
        <f t="shared" si="12"/>
        <v>368</v>
      </c>
    </row>
    <row r="325" spans="1:14" ht="14.65" customHeight="1" x14ac:dyDescent="0.25">
      <c r="A325" s="7">
        <v>219</v>
      </c>
      <c r="B325" s="4">
        <v>6</v>
      </c>
      <c r="C325" s="10" t="s">
        <v>2615</v>
      </c>
      <c r="D325" s="13" t="s">
        <v>1399</v>
      </c>
      <c r="E325" s="10" t="s">
        <v>2619</v>
      </c>
      <c r="F325" s="9" t="s">
        <v>10</v>
      </c>
      <c r="G325" s="10" t="s">
        <v>2494</v>
      </c>
      <c r="H325" s="8">
        <v>4.0999999999999996</v>
      </c>
      <c r="I325" s="8">
        <v>6</v>
      </c>
      <c r="J325" s="8">
        <v>3.5</v>
      </c>
      <c r="K325" s="36">
        <v>1.5</v>
      </c>
      <c r="L325" s="33">
        <f t="shared" si="13"/>
        <v>5</v>
      </c>
      <c r="M325" s="33">
        <f t="shared" si="14"/>
        <v>15.1</v>
      </c>
      <c r="N325" s="7">
        <f t="shared" si="12"/>
        <v>372</v>
      </c>
    </row>
    <row r="326" spans="1:14" ht="14.65" customHeight="1" x14ac:dyDescent="0.25">
      <c r="A326" s="7">
        <v>227</v>
      </c>
      <c r="B326" s="4">
        <v>10</v>
      </c>
      <c r="C326" s="10" t="s">
        <v>2623</v>
      </c>
      <c r="D326" s="13" t="s">
        <v>2627</v>
      </c>
      <c r="E326" s="10" t="s">
        <v>1823</v>
      </c>
      <c r="F326" s="9" t="s">
        <v>10</v>
      </c>
      <c r="G326" s="10" t="s">
        <v>2494</v>
      </c>
      <c r="H326" s="8">
        <v>6.5</v>
      </c>
      <c r="I326" s="8">
        <v>4.25</v>
      </c>
      <c r="J326" s="8">
        <v>3</v>
      </c>
      <c r="K326" s="36">
        <v>1.4</v>
      </c>
      <c r="L326" s="33">
        <f t="shared" si="13"/>
        <v>4.4000000000000004</v>
      </c>
      <c r="M326" s="33">
        <f t="shared" si="14"/>
        <v>15.15</v>
      </c>
      <c r="N326" s="7">
        <f t="shared" ref="N326:N389" si="15">RANK(M326,$M$6:$M$430)</f>
        <v>371</v>
      </c>
    </row>
    <row r="327" spans="1:14" ht="14.65" customHeight="1" x14ac:dyDescent="0.25">
      <c r="A327" s="7">
        <v>241</v>
      </c>
      <c r="B327" s="4">
        <v>12</v>
      </c>
      <c r="C327" s="10" t="s">
        <v>2628</v>
      </c>
      <c r="D327" s="13" t="s">
        <v>2631</v>
      </c>
      <c r="E327" s="10" t="s">
        <v>2632</v>
      </c>
      <c r="F327" s="9" t="s">
        <v>10</v>
      </c>
      <c r="G327" s="10" t="s">
        <v>2494</v>
      </c>
      <c r="H327" s="8">
        <v>3.75</v>
      </c>
      <c r="I327" s="8">
        <v>6.25</v>
      </c>
      <c r="J327" s="8">
        <v>2.75</v>
      </c>
      <c r="K327" s="36">
        <v>1.7</v>
      </c>
      <c r="L327" s="33">
        <f t="shared" si="13"/>
        <v>4.45</v>
      </c>
      <c r="M327" s="33">
        <f t="shared" si="14"/>
        <v>14.45</v>
      </c>
      <c r="N327" s="7">
        <f t="shared" si="15"/>
        <v>383</v>
      </c>
    </row>
    <row r="328" spans="1:14" ht="14.65" customHeight="1" x14ac:dyDescent="0.25">
      <c r="A328" s="7">
        <v>257</v>
      </c>
      <c r="B328" s="4">
        <v>16</v>
      </c>
      <c r="C328" s="10" t="s">
        <v>2637</v>
      </c>
      <c r="D328" s="13" t="s">
        <v>2641</v>
      </c>
      <c r="E328" s="10" t="s">
        <v>2275</v>
      </c>
      <c r="F328" s="9" t="s">
        <v>12</v>
      </c>
      <c r="G328" s="10" t="s">
        <v>2494</v>
      </c>
      <c r="H328" s="8">
        <v>3.5</v>
      </c>
      <c r="I328" s="8">
        <v>6.5</v>
      </c>
      <c r="J328" s="8">
        <v>3.75</v>
      </c>
      <c r="K328" s="36">
        <v>1.5</v>
      </c>
      <c r="L328" s="33">
        <f t="shared" ref="L328:L391" si="16">J328+K328</f>
        <v>5.25</v>
      </c>
      <c r="M328" s="33">
        <f t="shared" ref="M328:M391" si="17">H328+I328+L328</f>
        <v>15.25</v>
      </c>
      <c r="N328" s="7">
        <f t="shared" si="15"/>
        <v>366</v>
      </c>
    </row>
    <row r="329" spans="1:14" ht="14.65" customHeight="1" x14ac:dyDescent="0.25">
      <c r="A329" s="7">
        <v>276</v>
      </c>
      <c r="B329" s="4">
        <v>23</v>
      </c>
      <c r="C329" s="10" t="s">
        <v>2653</v>
      </c>
      <c r="D329" s="13" t="s">
        <v>2656</v>
      </c>
      <c r="E329" s="10" t="s">
        <v>2645</v>
      </c>
      <c r="F329" s="9" t="s">
        <v>12</v>
      </c>
      <c r="G329" s="10" t="s">
        <v>2494</v>
      </c>
      <c r="H329" s="8">
        <v>5.5</v>
      </c>
      <c r="I329" s="8">
        <v>8</v>
      </c>
      <c r="J329" s="8">
        <v>3.75</v>
      </c>
      <c r="K329" s="36">
        <v>1.6</v>
      </c>
      <c r="L329" s="33">
        <f t="shared" si="16"/>
        <v>5.35</v>
      </c>
      <c r="M329" s="33">
        <f t="shared" si="17"/>
        <v>18.850000000000001</v>
      </c>
      <c r="N329" s="7">
        <f t="shared" si="15"/>
        <v>246</v>
      </c>
    </row>
    <row r="330" spans="1:14" ht="14.65" customHeight="1" x14ac:dyDescent="0.25">
      <c r="A330" s="7">
        <v>280</v>
      </c>
      <c r="B330" s="4">
        <v>24</v>
      </c>
      <c r="C330" s="10" t="s">
        <v>2655</v>
      </c>
      <c r="D330" s="13" t="s">
        <v>59</v>
      </c>
      <c r="E330" s="10" t="s">
        <v>2658</v>
      </c>
      <c r="F330" s="9" t="s">
        <v>12</v>
      </c>
      <c r="G330" s="10" t="s">
        <v>2494</v>
      </c>
      <c r="H330" s="8">
        <v>5.25</v>
      </c>
      <c r="I330" s="8">
        <v>7</v>
      </c>
      <c r="J330" s="8">
        <v>4.25</v>
      </c>
      <c r="K330" s="36">
        <v>1.8</v>
      </c>
      <c r="L330" s="33">
        <f t="shared" si="16"/>
        <v>6.05</v>
      </c>
      <c r="M330" s="33">
        <f t="shared" si="17"/>
        <v>18.3</v>
      </c>
      <c r="N330" s="7">
        <f t="shared" si="15"/>
        <v>264</v>
      </c>
    </row>
    <row r="331" spans="1:14" ht="14.65" customHeight="1" x14ac:dyDescent="0.25">
      <c r="A331" s="7">
        <v>281</v>
      </c>
      <c r="B331" s="4">
        <v>25</v>
      </c>
      <c r="C331" s="10" t="s">
        <v>2657</v>
      </c>
      <c r="D331" s="13" t="s">
        <v>59</v>
      </c>
      <c r="E331" s="10" t="s">
        <v>2015</v>
      </c>
      <c r="F331" s="9" t="s">
        <v>12</v>
      </c>
      <c r="G331" s="10" t="s">
        <v>2494</v>
      </c>
      <c r="H331" s="8">
        <v>1.75</v>
      </c>
      <c r="I331" s="8">
        <v>6.25</v>
      </c>
      <c r="J331" s="8">
        <v>2.25</v>
      </c>
      <c r="K331" s="36">
        <v>1.8</v>
      </c>
      <c r="L331" s="33">
        <f t="shared" si="16"/>
        <v>4.05</v>
      </c>
      <c r="M331" s="33">
        <f t="shared" si="17"/>
        <v>12.05</v>
      </c>
      <c r="N331" s="7">
        <f t="shared" si="15"/>
        <v>414</v>
      </c>
    </row>
    <row r="332" spans="1:14" ht="14.65" customHeight="1" x14ac:dyDescent="0.25">
      <c r="A332" s="7">
        <v>303</v>
      </c>
      <c r="B332" s="4">
        <v>32</v>
      </c>
      <c r="C332" s="10" t="s">
        <v>2670</v>
      </c>
      <c r="D332" s="13" t="s">
        <v>2673</v>
      </c>
      <c r="E332" s="10" t="s">
        <v>1823</v>
      </c>
      <c r="F332" s="9" t="s">
        <v>10</v>
      </c>
      <c r="G332" s="10" t="s">
        <v>2494</v>
      </c>
      <c r="H332" s="8">
        <v>3.5</v>
      </c>
      <c r="I332" s="8">
        <v>6.5</v>
      </c>
      <c r="J332" s="8">
        <v>2.25</v>
      </c>
      <c r="K332" s="36">
        <v>1.1000000000000001</v>
      </c>
      <c r="L332" s="33">
        <f t="shared" si="16"/>
        <v>3.35</v>
      </c>
      <c r="M332" s="33">
        <f t="shared" si="17"/>
        <v>13.35</v>
      </c>
      <c r="N332" s="7">
        <f t="shared" si="15"/>
        <v>401</v>
      </c>
    </row>
    <row r="333" spans="1:14" ht="14.65" customHeight="1" x14ac:dyDescent="0.25">
      <c r="A333" s="7">
        <v>314</v>
      </c>
      <c r="B333" s="4">
        <v>1</v>
      </c>
      <c r="C333" s="10" t="s">
        <v>2676</v>
      </c>
      <c r="D333" s="13" t="s">
        <v>2679</v>
      </c>
      <c r="E333" s="10" t="s">
        <v>2680</v>
      </c>
      <c r="F333" s="9" t="s">
        <v>12</v>
      </c>
      <c r="G333" s="10" t="s">
        <v>2494</v>
      </c>
      <c r="H333" s="8">
        <v>4.5</v>
      </c>
      <c r="I333" s="8">
        <v>8</v>
      </c>
      <c r="J333" s="8">
        <v>3.25</v>
      </c>
      <c r="K333" s="36">
        <v>1</v>
      </c>
      <c r="L333" s="33">
        <f t="shared" si="16"/>
        <v>4.25</v>
      </c>
      <c r="M333" s="33">
        <f t="shared" si="17"/>
        <v>16.75</v>
      </c>
      <c r="N333" s="7">
        <f t="shared" si="15"/>
        <v>326</v>
      </c>
    </row>
    <row r="334" spans="1:14" ht="14.65" customHeight="1" x14ac:dyDescent="0.25">
      <c r="A334" s="7">
        <v>321</v>
      </c>
      <c r="B334" s="4">
        <v>5</v>
      </c>
      <c r="C334" s="10" t="s">
        <v>2686</v>
      </c>
      <c r="D334" s="13" t="s">
        <v>2689</v>
      </c>
      <c r="E334" s="10" t="s">
        <v>1955</v>
      </c>
      <c r="F334" s="9" t="s">
        <v>12</v>
      </c>
      <c r="G334" s="10" t="s">
        <v>2494</v>
      </c>
      <c r="H334" s="8">
        <v>7.75</v>
      </c>
      <c r="I334" s="8">
        <v>7</v>
      </c>
      <c r="J334" s="8">
        <v>2.5</v>
      </c>
      <c r="K334" s="36">
        <v>1.8</v>
      </c>
      <c r="L334" s="33">
        <f t="shared" si="16"/>
        <v>4.3</v>
      </c>
      <c r="M334" s="33">
        <f t="shared" si="17"/>
        <v>19.05</v>
      </c>
      <c r="N334" s="7">
        <f t="shared" si="15"/>
        <v>234</v>
      </c>
    </row>
    <row r="335" spans="1:14" ht="14.65" customHeight="1" x14ac:dyDescent="0.25">
      <c r="A335" s="7">
        <v>326</v>
      </c>
      <c r="B335" s="4">
        <v>8</v>
      </c>
      <c r="C335" s="10" t="s">
        <v>2693</v>
      </c>
      <c r="D335" s="13" t="s">
        <v>1623</v>
      </c>
      <c r="E335" s="10" t="s">
        <v>2696</v>
      </c>
      <c r="F335" s="9" t="s">
        <v>12</v>
      </c>
      <c r="G335" s="10" t="s">
        <v>2494</v>
      </c>
      <c r="H335" s="8">
        <v>3.25</v>
      </c>
      <c r="I335" s="8">
        <v>8</v>
      </c>
      <c r="J335" s="8">
        <v>3.5</v>
      </c>
      <c r="K335" s="36">
        <v>1.7</v>
      </c>
      <c r="L335" s="33">
        <f t="shared" si="16"/>
        <v>5.2</v>
      </c>
      <c r="M335" s="33">
        <f t="shared" si="17"/>
        <v>16.45</v>
      </c>
      <c r="N335" s="7">
        <f t="shared" si="15"/>
        <v>340</v>
      </c>
    </row>
    <row r="336" spans="1:14" ht="14.65" customHeight="1" x14ac:dyDescent="0.25">
      <c r="A336" s="7">
        <v>346</v>
      </c>
      <c r="B336" s="4">
        <v>11</v>
      </c>
      <c r="C336" s="10" t="s">
        <v>2699</v>
      </c>
      <c r="D336" s="13" t="s">
        <v>2702</v>
      </c>
      <c r="E336" s="10" t="s">
        <v>2703</v>
      </c>
      <c r="F336" s="9" t="s">
        <v>12</v>
      </c>
      <c r="G336" s="10" t="s">
        <v>2494</v>
      </c>
      <c r="H336" s="8">
        <v>8</v>
      </c>
      <c r="I336" s="8">
        <v>6.75</v>
      </c>
      <c r="J336" s="8">
        <v>2.25</v>
      </c>
      <c r="K336" s="36">
        <v>1.7</v>
      </c>
      <c r="L336" s="33">
        <f t="shared" si="16"/>
        <v>3.95</v>
      </c>
      <c r="M336" s="33">
        <f t="shared" si="17"/>
        <v>18.7</v>
      </c>
      <c r="N336" s="7">
        <f t="shared" si="15"/>
        <v>253</v>
      </c>
    </row>
    <row r="337" spans="1:14" ht="14.65" customHeight="1" x14ac:dyDescent="0.25">
      <c r="A337" s="7">
        <v>352</v>
      </c>
      <c r="B337" s="4">
        <v>13</v>
      </c>
      <c r="C337" s="10" t="s">
        <v>2704</v>
      </c>
      <c r="D337" s="13" t="s">
        <v>2708</v>
      </c>
      <c r="E337" s="10" t="s">
        <v>2709</v>
      </c>
      <c r="F337" s="9" t="s">
        <v>12</v>
      </c>
      <c r="G337" s="10" t="s">
        <v>2494</v>
      </c>
      <c r="H337" s="8">
        <v>7.25</v>
      </c>
      <c r="I337" s="8">
        <v>8</v>
      </c>
      <c r="J337" s="8">
        <v>4</v>
      </c>
      <c r="K337" s="36">
        <v>1.8</v>
      </c>
      <c r="L337" s="33">
        <f t="shared" si="16"/>
        <v>5.8</v>
      </c>
      <c r="M337" s="33">
        <f t="shared" si="17"/>
        <v>21.05</v>
      </c>
      <c r="N337" s="7">
        <f t="shared" si="15"/>
        <v>156</v>
      </c>
    </row>
    <row r="338" spans="1:14" ht="14.65" customHeight="1" x14ac:dyDescent="0.25">
      <c r="A338" s="7">
        <v>378</v>
      </c>
      <c r="B338" s="4">
        <v>19</v>
      </c>
      <c r="C338" s="10" t="s">
        <v>2719</v>
      </c>
      <c r="D338" s="13" t="s">
        <v>2722</v>
      </c>
      <c r="E338" s="10" t="s">
        <v>2614</v>
      </c>
      <c r="F338" s="9" t="s">
        <v>12</v>
      </c>
      <c r="G338" s="10" t="s">
        <v>2494</v>
      </c>
      <c r="H338" s="8">
        <v>4.75</v>
      </c>
      <c r="I338" s="8">
        <v>7.5</v>
      </c>
      <c r="J338" s="8">
        <v>3.25</v>
      </c>
      <c r="K338" s="36">
        <v>1.5</v>
      </c>
      <c r="L338" s="33">
        <f t="shared" si="16"/>
        <v>4.75</v>
      </c>
      <c r="M338" s="33">
        <f t="shared" si="17"/>
        <v>17</v>
      </c>
      <c r="N338" s="7">
        <f t="shared" si="15"/>
        <v>318</v>
      </c>
    </row>
    <row r="339" spans="1:14" ht="14.65" customHeight="1" x14ac:dyDescent="0.25">
      <c r="A339" s="7">
        <v>381</v>
      </c>
      <c r="B339" s="4">
        <v>21</v>
      </c>
      <c r="C339" s="10" t="s">
        <v>2723</v>
      </c>
      <c r="D339" s="13" t="s">
        <v>2726</v>
      </c>
      <c r="E339" s="10" t="s">
        <v>2727</v>
      </c>
      <c r="F339" s="9" t="s">
        <v>10</v>
      </c>
      <c r="G339" s="10" t="s">
        <v>2494</v>
      </c>
      <c r="H339" s="8">
        <v>1.25</v>
      </c>
      <c r="I339" s="8">
        <v>5.75</v>
      </c>
      <c r="J339" s="8">
        <v>2.75</v>
      </c>
      <c r="K339" s="36">
        <v>1.7</v>
      </c>
      <c r="L339" s="33">
        <f t="shared" si="16"/>
        <v>4.45</v>
      </c>
      <c r="M339" s="33">
        <f t="shared" si="17"/>
        <v>11.45</v>
      </c>
      <c r="N339" s="7">
        <f t="shared" si="15"/>
        <v>419</v>
      </c>
    </row>
    <row r="340" spans="1:14" ht="14.65" customHeight="1" x14ac:dyDescent="0.25">
      <c r="A340" s="7">
        <v>388</v>
      </c>
      <c r="B340" s="4">
        <v>22</v>
      </c>
      <c r="C340" s="10" t="s">
        <v>2725</v>
      </c>
      <c r="D340" s="13" t="s">
        <v>2729</v>
      </c>
      <c r="E340" s="10" t="s">
        <v>1796</v>
      </c>
      <c r="F340" s="9" t="s">
        <v>10</v>
      </c>
      <c r="G340" s="10" t="s">
        <v>2494</v>
      </c>
      <c r="H340" s="8">
        <v>4.5</v>
      </c>
      <c r="I340" s="8">
        <v>7.25</v>
      </c>
      <c r="J340" s="8">
        <v>3.5</v>
      </c>
      <c r="K340" s="36">
        <v>1.5</v>
      </c>
      <c r="L340" s="33">
        <f t="shared" si="16"/>
        <v>5</v>
      </c>
      <c r="M340" s="33">
        <f t="shared" si="17"/>
        <v>16.75</v>
      </c>
      <c r="N340" s="7">
        <f t="shared" si="15"/>
        <v>326</v>
      </c>
    </row>
    <row r="341" spans="1:14" ht="14.65" customHeight="1" x14ac:dyDescent="0.25">
      <c r="A341" s="7">
        <v>406</v>
      </c>
      <c r="B341" s="4">
        <v>27</v>
      </c>
      <c r="C341" s="10" t="s">
        <v>2738</v>
      </c>
      <c r="D341" s="13" t="s">
        <v>2741</v>
      </c>
      <c r="E341" s="10" t="s">
        <v>2385</v>
      </c>
      <c r="F341" s="9" t="s">
        <v>12</v>
      </c>
      <c r="G341" s="10" t="s">
        <v>2494</v>
      </c>
      <c r="H341" s="8">
        <v>8</v>
      </c>
      <c r="I341" s="8">
        <v>6.75</v>
      </c>
      <c r="J341" s="8">
        <v>4</v>
      </c>
      <c r="K341" s="36">
        <v>1.3</v>
      </c>
      <c r="L341" s="33">
        <f t="shared" si="16"/>
        <v>5.3</v>
      </c>
      <c r="M341" s="33">
        <f t="shared" si="17"/>
        <v>20.05</v>
      </c>
      <c r="N341" s="7">
        <f t="shared" si="15"/>
        <v>184</v>
      </c>
    </row>
    <row r="342" spans="1:14" ht="14.65" customHeight="1" x14ac:dyDescent="0.25">
      <c r="A342" s="7">
        <v>412</v>
      </c>
      <c r="B342" s="4">
        <v>29</v>
      </c>
      <c r="C342" s="10" t="s">
        <v>2742</v>
      </c>
      <c r="D342" s="13" t="s">
        <v>2745</v>
      </c>
      <c r="E342" s="10" t="s">
        <v>1946</v>
      </c>
      <c r="F342" s="9" t="s">
        <v>12</v>
      </c>
      <c r="G342" s="10" t="s">
        <v>2494</v>
      </c>
      <c r="H342" s="8">
        <v>1.85</v>
      </c>
      <c r="I342" s="8">
        <v>7</v>
      </c>
      <c r="J342" s="8">
        <v>4</v>
      </c>
      <c r="K342" s="36">
        <v>1.7</v>
      </c>
      <c r="L342" s="33">
        <f t="shared" si="16"/>
        <v>5.7</v>
      </c>
      <c r="M342" s="33">
        <f t="shared" si="17"/>
        <v>14.55</v>
      </c>
      <c r="N342" s="7">
        <f t="shared" si="15"/>
        <v>382</v>
      </c>
    </row>
    <row r="343" spans="1:14" ht="14.65" customHeight="1" x14ac:dyDescent="0.25">
      <c r="A343" s="7">
        <v>422</v>
      </c>
      <c r="B343" s="4">
        <v>32</v>
      </c>
      <c r="C343" s="10" t="s">
        <v>2748</v>
      </c>
      <c r="D343" s="13" t="s">
        <v>52</v>
      </c>
      <c r="E343" s="10" t="s">
        <v>1730</v>
      </c>
      <c r="F343" s="9" t="s">
        <v>12</v>
      </c>
      <c r="G343" s="10" t="s">
        <v>2494</v>
      </c>
      <c r="H343" s="8">
        <v>6.75</v>
      </c>
      <c r="I343" s="8">
        <v>7.5</v>
      </c>
      <c r="J343" s="8">
        <v>1.25</v>
      </c>
      <c r="K343" s="36">
        <v>1.4</v>
      </c>
      <c r="L343" s="33">
        <f t="shared" si="16"/>
        <v>2.65</v>
      </c>
      <c r="M343" s="33">
        <f t="shared" si="17"/>
        <v>16.899999999999999</v>
      </c>
      <c r="N343" s="7">
        <f t="shared" si="15"/>
        <v>323</v>
      </c>
    </row>
    <row r="344" spans="1:14" ht="14.65" customHeight="1" x14ac:dyDescent="0.25">
      <c r="A344" s="7">
        <v>425</v>
      </c>
      <c r="B344" s="4">
        <v>33</v>
      </c>
      <c r="C344" s="10" t="s">
        <v>2751</v>
      </c>
      <c r="D344" s="13" t="s">
        <v>2752</v>
      </c>
      <c r="E344" s="10" t="s">
        <v>2753</v>
      </c>
      <c r="F344" s="9" t="s">
        <v>12</v>
      </c>
      <c r="G344" s="10" t="s">
        <v>2494</v>
      </c>
      <c r="H344" s="8">
        <v>6</v>
      </c>
      <c r="I344" s="8">
        <v>7.5</v>
      </c>
      <c r="J344" s="8">
        <v>2.5</v>
      </c>
      <c r="K344" s="36">
        <v>1.8</v>
      </c>
      <c r="L344" s="33">
        <f t="shared" si="16"/>
        <v>4.3</v>
      </c>
      <c r="M344" s="33">
        <f t="shared" si="17"/>
        <v>17.8</v>
      </c>
      <c r="N344" s="7">
        <f t="shared" si="15"/>
        <v>288</v>
      </c>
    </row>
    <row r="345" spans="1:14" ht="14.65" customHeight="1" x14ac:dyDescent="0.25">
      <c r="A345" s="7">
        <v>8</v>
      </c>
      <c r="B345" s="4">
        <v>11</v>
      </c>
      <c r="C345" s="10" t="s">
        <v>2185</v>
      </c>
      <c r="D345" s="13" t="s">
        <v>2186</v>
      </c>
      <c r="E345" s="10" t="s">
        <v>1757</v>
      </c>
      <c r="F345" s="9" t="s">
        <v>10</v>
      </c>
      <c r="G345" s="10" t="s">
        <v>2187</v>
      </c>
      <c r="H345" s="8">
        <v>6.6</v>
      </c>
      <c r="I345" s="8">
        <v>6.5</v>
      </c>
      <c r="J345" s="8">
        <v>3.5</v>
      </c>
      <c r="K345" s="85">
        <v>1.3</v>
      </c>
      <c r="L345" s="33">
        <f t="shared" si="16"/>
        <v>4.8</v>
      </c>
      <c r="M345" s="33">
        <f t="shared" si="17"/>
        <v>17.899999999999999</v>
      </c>
      <c r="N345" s="7">
        <f t="shared" si="15"/>
        <v>284</v>
      </c>
    </row>
    <row r="346" spans="1:14" ht="14.65" customHeight="1" x14ac:dyDescent="0.25">
      <c r="A346" s="7">
        <v>12</v>
      </c>
      <c r="B346" s="4">
        <v>13</v>
      </c>
      <c r="C346" s="10" t="s">
        <v>2190</v>
      </c>
      <c r="D346" s="13" t="s">
        <v>236</v>
      </c>
      <c r="E346" s="10" t="s">
        <v>2191</v>
      </c>
      <c r="F346" s="9" t="s">
        <v>12</v>
      </c>
      <c r="G346" s="10" t="s">
        <v>2187</v>
      </c>
      <c r="H346" s="8">
        <v>5.25</v>
      </c>
      <c r="I346" s="8">
        <v>6.75</v>
      </c>
      <c r="J346" s="8">
        <v>3.25</v>
      </c>
      <c r="K346" s="85">
        <v>1.4</v>
      </c>
      <c r="L346" s="33">
        <f t="shared" si="16"/>
        <v>4.6500000000000004</v>
      </c>
      <c r="M346" s="33">
        <f t="shared" si="17"/>
        <v>16.649999999999999</v>
      </c>
      <c r="N346" s="7">
        <f t="shared" si="15"/>
        <v>333</v>
      </c>
    </row>
    <row r="347" spans="1:14" ht="14.65" customHeight="1" x14ac:dyDescent="0.25">
      <c r="A347" s="7">
        <v>25</v>
      </c>
      <c r="B347" s="4">
        <v>18</v>
      </c>
      <c r="C347" s="10" t="s">
        <v>2200</v>
      </c>
      <c r="D347" s="13" t="s">
        <v>2201</v>
      </c>
      <c r="E347" s="10" t="s">
        <v>2202</v>
      </c>
      <c r="F347" s="9" t="s">
        <v>12</v>
      </c>
      <c r="G347" s="10" t="s">
        <v>2187</v>
      </c>
      <c r="H347" s="8">
        <v>6</v>
      </c>
      <c r="I347" s="8">
        <v>8</v>
      </c>
      <c r="J347" s="8">
        <v>4.75</v>
      </c>
      <c r="K347" s="85">
        <v>1.5</v>
      </c>
      <c r="L347" s="33">
        <f t="shared" si="16"/>
        <v>6.25</v>
      </c>
      <c r="M347" s="33">
        <f t="shared" si="17"/>
        <v>20.25</v>
      </c>
      <c r="N347" s="7">
        <f t="shared" si="15"/>
        <v>178</v>
      </c>
    </row>
    <row r="348" spans="1:14" ht="14.65" customHeight="1" x14ac:dyDescent="0.25">
      <c r="A348" s="7">
        <v>26</v>
      </c>
      <c r="B348" s="4">
        <v>19</v>
      </c>
      <c r="C348" s="10" t="s">
        <v>2203</v>
      </c>
      <c r="D348" s="13" t="s">
        <v>2204</v>
      </c>
      <c r="E348" s="10" t="s">
        <v>2205</v>
      </c>
      <c r="F348" s="9" t="s">
        <v>10</v>
      </c>
      <c r="G348" s="10" t="s">
        <v>2187</v>
      </c>
      <c r="H348" s="8">
        <v>7.5</v>
      </c>
      <c r="I348" s="8">
        <v>5</v>
      </c>
      <c r="J348" s="8">
        <v>4.5</v>
      </c>
      <c r="K348" s="85">
        <v>1.4</v>
      </c>
      <c r="L348" s="33">
        <f t="shared" si="16"/>
        <v>5.9</v>
      </c>
      <c r="M348" s="33">
        <f t="shared" si="17"/>
        <v>18.399999999999999</v>
      </c>
      <c r="N348" s="7">
        <f t="shared" si="15"/>
        <v>260</v>
      </c>
    </row>
    <row r="349" spans="1:14" ht="14.65" customHeight="1" x14ac:dyDescent="0.25">
      <c r="A349" s="7">
        <v>35</v>
      </c>
      <c r="B349" s="4">
        <v>22</v>
      </c>
      <c r="C349" s="10" t="s">
        <v>2211</v>
      </c>
      <c r="D349" s="13" t="s">
        <v>46</v>
      </c>
      <c r="E349" s="10" t="s">
        <v>2026</v>
      </c>
      <c r="F349" s="9" t="s">
        <v>12</v>
      </c>
      <c r="G349" s="10" t="s">
        <v>2187</v>
      </c>
      <c r="H349" s="8">
        <v>5.5</v>
      </c>
      <c r="I349" s="8">
        <v>8</v>
      </c>
      <c r="J349" s="8">
        <v>5.5</v>
      </c>
      <c r="K349" s="85">
        <v>1.6</v>
      </c>
      <c r="L349" s="33">
        <f t="shared" si="16"/>
        <v>7.1</v>
      </c>
      <c r="M349" s="33">
        <f t="shared" si="17"/>
        <v>20.6</v>
      </c>
      <c r="N349" s="7">
        <f t="shared" si="15"/>
        <v>170</v>
      </c>
    </row>
    <row r="350" spans="1:14" ht="14.65" customHeight="1" x14ac:dyDescent="0.25">
      <c r="A350" s="7">
        <v>51</v>
      </c>
      <c r="B350" s="4">
        <v>5</v>
      </c>
      <c r="C350" s="10" t="s">
        <v>2228</v>
      </c>
      <c r="D350" s="13" t="s">
        <v>2229</v>
      </c>
      <c r="E350" s="10" t="s">
        <v>1938</v>
      </c>
      <c r="F350" s="9" t="s">
        <v>12</v>
      </c>
      <c r="G350" s="10" t="s">
        <v>2187</v>
      </c>
      <c r="H350" s="8">
        <v>7.3</v>
      </c>
      <c r="I350" s="8">
        <v>8.25</v>
      </c>
      <c r="J350" s="8">
        <v>4.5</v>
      </c>
      <c r="K350" s="85">
        <v>1.6</v>
      </c>
      <c r="L350" s="33">
        <f t="shared" si="16"/>
        <v>6.1</v>
      </c>
      <c r="M350" s="33">
        <f t="shared" si="17"/>
        <v>21.65</v>
      </c>
      <c r="N350" s="7">
        <f t="shared" si="15"/>
        <v>137</v>
      </c>
    </row>
    <row r="351" spans="1:14" ht="14.65" customHeight="1" x14ac:dyDescent="0.25">
      <c r="A351" s="7">
        <v>55</v>
      </c>
      <c r="B351" s="4">
        <v>6</v>
      </c>
      <c r="C351" s="10" t="s">
        <v>2230</v>
      </c>
      <c r="D351" s="13" t="s">
        <v>2231</v>
      </c>
      <c r="E351" s="10" t="s">
        <v>1823</v>
      </c>
      <c r="F351" s="9" t="s">
        <v>10</v>
      </c>
      <c r="G351" s="10" t="s">
        <v>2187</v>
      </c>
      <c r="H351" s="8">
        <v>7.5</v>
      </c>
      <c r="I351" s="8">
        <v>8</v>
      </c>
      <c r="J351" s="8">
        <v>4</v>
      </c>
      <c r="K351" s="85">
        <v>1.4</v>
      </c>
      <c r="L351" s="33">
        <f t="shared" si="16"/>
        <v>5.4</v>
      </c>
      <c r="M351" s="33">
        <f t="shared" si="17"/>
        <v>20.9</v>
      </c>
      <c r="N351" s="7">
        <f t="shared" si="15"/>
        <v>160</v>
      </c>
    </row>
    <row r="352" spans="1:14" ht="14.65" customHeight="1" x14ac:dyDescent="0.25">
      <c r="A352" s="7">
        <v>77</v>
      </c>
      <c r="B352" s="4">
        <v>10</v>
      </c>
      <c r="C352" s="10" t="s">
        <v>2240</v>
      </c>
      <c r="D352" s="13" t="s">
        <v>1457</v>
      </c>
      <c r="E352" s="10" t="s">
        <v>1763</v>
      </c>
      <c r="F352" s="9" t="s">
        <v>10</v>
      </c>
      <c r="G352" s="10" t="s">
        <v>2187</v>
      </c>
      <c r="H352" s="8">
        <v>6</v>
      </c>
      <c r="I352" s="8">
        <v>7</v>
      </c>
      <c r="J352" s="8">
        <v>4.5</v>
      </c>
      <c r="K352" s="85">
        <v>1.4</v>
      </c>
      <c r="L352" s="33">
        <f t="shared" si="16"/>
        <v>5.9</v>
      </c>
      <c r="M352" s="33">
        <f t="shared" si="17"/>
        <v>18.899999999999999</v>
      </c>
      <c r="N352" s="7">
        <f t="shared" si="15"/>
        <v>244</v>
      </c>
    </row>
    <row r="353" spans="1:14" ht="14.65" customHeight="1" x14ac:dyDescent="0.25">
      <c r="A353" s="7">
        <v>82</v>
      </c>
      <c r="B353" s="4">
        <v>12</v>
      </c>
      <c r="C353" s="10" t="s">
        <v>2244</v>
      </c>
      <c r="D353" s="13" t="s">
        <v>2245</v>
      </c>
      <c r="E353" s="10" t="s">
        <v>2246</v>
      </c>
      <c r="F353" s="9" t="s">
        <v>12</v>
      </c>
      <c r="G353" s="10" t="s">
        <v>2187</v>
      </c>
      <c r="H353" s="8">
        <v>6.25</v>
      </c>
      <c r="I353" s="8">
        <v>7.5</v>
      </c>
      <c r="J353" s="8">
        <v>5</v>
      </c>
      <c r="K353" s="85">
        <v>1.6</v>
      </c>
      <c r="L353" s="33">
        <f t="shared" si="16"/>
        <v>6.6</v>
      </c>
      <c r="M353" s="33">
        <f t="shared" si="17"/>
        <v>20.350000000000001</v>
      </c>
      <c r="N353" s="7">
        <f t="shared" si="15"/>
        <v>177</v>
      </c>
    </row>
    <row r="354" spans="1:14" ht="14.65" customHeight="1" x14ac:dyDescent="0.25">
      <c r="A354" s="7">
        <v>97</v>
      </c>
      <c r="B354" s="4">
        <v>17</v>
      </c>
      <c r="C354" s="10" t="s">
        <v>2258</v>
      </c>
      <c r="D354" s="13" t="s">
        <v>2259</v>
      </c>
      <c r="E354" s="10" t="s">
        <v>1909</v>
      </c>
      <c r="F354" s="9" t="s">
        <v>10</v>
      </c>
      <c r="G354" s="10" t="s">
        <v>2187</v>
      </c>
      <c r="H354" s="8">
        <v>6</v>
      </c>
      <c r="I354" s="8">
        <v>7</v>
      </c>
      <c r="J354" s="8">
        <v>5.75</v>
      </c>
      <c r="K354" s="85">
        <v>1.4</v>
      </c>
      <c r="L354" s="33">
        <f t="shared" si="16"/>
        <v>7.15</v>
      </c>
      <c r="M354" s="33">
        <f t="shared" si="17"/>
        <v>20.149999999999999</v>
      </c>
      <c r="N354" s="7">
        <f t="shared" si="15"/>
        <v>182</v>
      </c>
    </row>
    <row r="355" spans="1:14" ht="14.65" customHeight="1" x14ac:dyDescent="0.25">
      <c r="A355" s="7">
        <v>99</v>
      </c>
      <c r="B355" s="4">
        <v>18</v>
      </c>
      <c r="C355" s="10" t="s">
        <v>2260</v>
      </c>
      <c r="D355" s="13" t="s">
        <v>2261</v>
      </c>
      <c r="E355" s="10" t="s">
        <v>2262</v>
      </c>
      <c r="F355" s="9" t="s">
        <v>12</v>
      </c>
      <c r="G355" s="10" t="s">
        <v>2187</v>
      </c>
      <c r="H355" s="8">
        <v>5.5</v>
      </c>
      <c r="I355" s="8">
        <v>8.75</v>
      </c>
      <c r="J355" s="8">
        <v>4.25</v>
      </c>
      <c r="K355" s="85">
        <v>1.5</v>
      </c>
      <c r="L355" s="33">
        <f t="shared" si="16"/>
        <v>5.75</v>
      </c>
      <c r="M355" s="33">
        <f t="shared" si="17"/>
        <v>20</v>
      </c>
      <c r="N355" s="7">
        <f t="shared" si="15"/>
        <v>187</v>
      </c>
    </row>
    <row r="356" spans="1:14" ht="14.65" customHeight="1" x14ac:dyDescent="0.25">
      <c r="A356" s="7">
        <v>109</v>
      </c>
      <c r="B356" s="4">
        <v>23</v>
      </c>
      <c r="C356" s="10" t="s">
        <v>2273</v>
      </c>
      <c r="D356" s="13" t="s">
        <v>2274</v>
      </c>
      <c r="E356" s="10" t="s">
        <v>2275</v>
      </c>
      <c r="F356" s="9" t="s">
        <v>12</v>
      </c>
      <c r="G356" s="10" t="s">
        <v>2187</v>
      </c>
      <c r="H356" s="8">
        <v>7.3</v>
      </c>
      <c r="I356" s="8">
        <v>8.25</v>
      </c>
      <c r="J356" s="8">
        <v>5.75</v>
      </c>
      <c r="K356" s="85">
        <v>1.6</v>
      </c>
      <c r="L356" s="33">
        <f t="shared" si="16"/>
        <v>7.35</v>
      </c>
      <c r="M356" s="33">
        <f t="shared" si="17"/>
        <v>22.9</v>
      </c>
      <c r="N356" s="7">
        <f t="shared" si="15"/>
        <v>90</v>
      </c>
    </row>
    <row r="357" spans="1:14" ht="14.65" customHeight="1" x14ac:dyDescent="0.25">
      <c r="A357" s="7">
        <v>115</v>
      </c>
      <c r="B357" s="4">
        <v>3</v>
      </c>
      <c r="C357" s="10" t="s">
        <v>2283</v>
      </c>
      <c r="D357" s="13" t="s">
        <v>2284</v>
      </c>
      <c r="E357" s="10" t="s">
        <v>2285</v>
      </c>
      <c r="F357" s="9" t="s">
        <v>12</v>
      </c>
      <c r="G357" s="10" t="s">
        <v>2187</v>
      </c>
      <c r="H357" s="8">
        <v>8.5</v>
      </c>
      <c r="I357" s="8">
        <v>7.5</v>
      </c>
      <c r="J357" s="8">
        <v>5</v>
      </c>
      <c r="K357" s="85">
        <v>1.7</v>
      </c>
      <c r="L357" s="33">
        <f t="shared" si="16"/>
        <v>6.7</v>
      </c>
      <c r="M357" s="33">
        <f t="shared" si="17"/>
        <v>22.7</v>
      </c>
      <c r="N357" s="7">
        <f t="shared" si="15"/>
        <v>94</v>
      </c>
    </row>
    <row r="358" spans="1:14" ht="14.65" customHeight="1" x14ac:dyDescent="0.25">
      <c r="A358" s="7">
        <v>124</v>
      </c>
      <c r="B358" s="4">
        <v>4</v>
      </c>
      <c r="C358" s="10" t="s">
        <v>2286</v>
      </c>
      <c r="D358" s="13" t="s">
        <v>2287</v>
      </c>
      <c r="E358" s="10" t="s">
        <v>1715</v>
      </c>
      <c r="F358" s="9" t="s">
        <v>10</v>
      </c>
      <c r="G358" s="10" t="s">
        <v>2187</v>
      </c>
      <c r="H358" s="8">
        <v>7.8</v>
      </c>
      <c r="I358" s="8">
        <v>7.75</v>
      </c>
      <c r="J358" s="8">
        <v>5</v>
      </c>
      <c r="K358" s="85">
        <v>1.4</v>
      </c>
      <c r="L358" s="33">
        <f t="shared" si="16"/>
        <v>6.4</v>
      </c>
      <c r="M358" s="33">
        <f t="shared" si="17"/>
        <v>21.950000000000003</v>
      </c>
      <c r="N358" s="7">
        <f t="shared" si="15"/>
        <v>125</v>
      </c>
    </row>
    <row r="359" spans="1:14" ht="14.65" customHeight="1" x14ac:dyDescent="0.25">
      <c r="A359" s="7">
        <v>147</v>
      </c>
      <c r="B359" s="4">
        <v>11</v>
      </c>
      <c r="C359" s="10" t="s">
        <v>2304</v>
      </c>
      <c r="D359" s="13" t="s">
        <v>2305</v>
      </c>
      <c r="E359" s="10" t="s">
        <v>2306</v>
      </c>
      <c r="F359" s="9" t="s">
        <v>10</v>
      </c>
      <c r="G359" s="10" t="s">
        <v>2187</v>
      </c>
      <c r="H359" s="8">
        <v>9</v>
      </c>
      <c r="I359" s="8">
        <v>7</v>
      </c>
      <c r="J359" s="8">
        <v>7.5</v>
      </c>
      <c r="K359" s="85">
        <v>1.8</v>
      </c>
      <c r="L359" s="33">
        <f t="shared" si="16"/>
        <v>9.3000000000000007</v>
      </c>
      <c r="M359" s="33">
        <f t="shared" si="17"/>
        <v>25.3</v>
      </c>
      <c r="N359" s="7">
        <f t="shared" si="15"/>
        <v>28</v>
      </c>
    </row>
    <row r="360" spans="1:14" ht="14.65" customHeight="1" x14ac:dyDescent="0.25">
      <c r="A360" s="7">
        <v>179</v>
      </c>
      <c r="B360" s="12">
        <v>16</v>
      </c>
      <c r="C360" s="10" t="s">
        <v>2318</v>
      </c>
      <c r="D360" s="13" t="s">
        <v>2319</v>
      </c>
      <c r="E360" s="10" t="s">
        <v>1900</v>
      </c>
      <c r="F360" s="9" t="s">
        <v>12</v>
      </c>
      <c r="G360" s="10" t="s">
        <v>2187</v>
      </c>
      <c r="H360" s="8">
        <v>5</v>
      </c>
      <c r="I360" s="8">
        <v>6</v>
      </c>
      <c r="J360" s="8">
        <v>7</v>
      </c>
      <c r="K360" s="85">
        <v>1.9</v>
      </c>
      <c r="L360" s="33">
        <f t="shared" si="16"/>
        <v>8.9</v>
      </c>
      <c r="M360" s="33">
        <f t="shared" si="17"/>
        <v>19.899999999999999</v>
      </c>
      <c r="N360" s="7">
        <f t="shared" si="15"/>
        <v>195</v>
      </c>
    </row>
    <row r="361" spans="1:14" ht="14.65" customHeight="1" x14ac:dyDescent="0.25">
      <c r="A361" s="7">
        <v>182</v>
      </c>
      <c r="B361" s="12">
        <v>17</v>
      </c>
      <c r="C361" s="10" t="s">
        <v>2320</v>
      </c>
      <c r="D361" s="13" t="s">
        <v>2321</v>
      </c>
      <c r="E361" s="10" t="s">
        <v>1875</v>
      </c>
      <c r="F361" s="9" t="s">
        <v>12</v>
      </c>
      <c r="G361" s="10" t="s">
        <v>2187</v>
      </c>
      <c r="H361" s="8">
        <v>5</v>
      </c>
      <c r="I361" s="8">
        <v>6.75</v>
      </c>
      <c r="J361" s="8">
        <v>6.75</v>
      </c>
      <c r="K361" s="85">
        <v>1.5</v>
      </c>
      <c r="L361" s="33">
        <f t="shared" si="16"/>
        <v>8.25</v>
      </c>
      <c r="M361" s="33">
        <f t="shared" si="17"/>
        <v>20</v>
      </c>
      <c r="N361" s="7">
        <f t="shared" si="15"/>
        <v>187</v>
      </c>
    </row>
    <row r="362" spans="1:14" ht="14.65" customHeight="1" x14ac:dyDescent="0.25">
      <c r="A362" s="7">
        <v>185</v>
      </c>
      <c r="B362" s="12">
        <v>18</v>
      </c>
      <c r="C362" s="10" t="s">
        <v>2322</v>
      </c>
      <c r="D362" s="13" t="s">
        <v>2323</v>
      </c>
      <c r="E362" s="10" t="s">
        <v>2324</v>
      </c>
      <c r="F362" s="9" t="s">
        <v>10</v>
      </c>
      <c r="G362" s="10" t="s">
        <v>2187</v>
      </c>
      <c r="H362" s="8">
        <v>4.5</v>
      </c>
      <c r="I362" s="8">
        <v>5.75</v>
      </c>
      <c r="J362" s="8">
        <v>5</v>
      </c>
      <c r="K362" s="85">
        <v>1.2</v>
      </c>
      <c r="L362" s="33">
        <f t="shared" si="16"/>
        <v>6.2</v>
      </c>
      <c r="M362" s="33">
        <f t="shared" si="17"/>
        <v>16.45</v>
      </c>
      <c r="N362" s="7">
        <f t="shared" si="15"/>
        <v>340</v>
      </c>
    </row>
    <row r="363" spans="1:14" ht="14.65" customHeight="1" x14ac:dyDescent="0.25">
      <c r="A363" s="7">
        <v>201</v>
      </c>
      <c r="B363" s="4">
        <v>1</v>
      </c>
      <c r="C363" s="10" t="s">
        <v>2337</v>
      </c>
      <c r="D363" s="13" t="s">
        <v>245</v>
      </c>
      <c r="E363" s="10" t="s">
        <v>2338</v>
      </c>
      <c r="F363" s="9" t="s">
        <v>12</v>
      </c>
      <c r="G363" s="10" t="s">
        <v>2187</v>
      </c>
      <c r="H363" s="8">
        <v>5.25</v>
      </c>
      <c r="I363" s="8">
        <v>7.75</v>
      </c>
      <c r="J363" s="8">
        <v>3.25</v>
      </c>
      <c r="K363" s="85">
        <v>1.5</v>
      </c>
      <c r="L363" s="33">
        <f t="shared" si="16"/>
        <v>4.75</v>
      </c>
      <c r="M363" s="33">
        <f t="shared" si="17"/>
        <v>17.75</v>
      </c>
      <c r="N363" s="7">
        <f t="shared" si="15"/>
        <v>292</v>
      </c>
    </row>
    <row r="364" spans="1:14" ht="14.65" customHeight="1" x14ac:dyDescent="0.25">
      <c r="A364" s="7">
        <v>239</v>
      </c>
      <c r="B364" s="4">
        <v>7</v>
      </c>
      <c r="C364" s="10" t="s">
        <v>2351</v>
      </c>
      <c r="D364" s="13" t="s">
        <v>2352</v>
      </c>
      <c r="E364" s="10" t="s">
        <v>2353</v>
      </c>
      <c r="F364" s="9" t="s">
        <v>10</v>
      </c>
      <c r="G364" s="10" t="s">
        <v>2187</v>
      </c>
      <c r="H364" s="8">
        <v>7.5</v>
      </c>
      <c r="I364" s="8">
        <v>7.25</v>
      </c>
      <c r="J364" s="8">
        <v>4.5</v>
      </c>
      <c r="K364" s="85">
        <v>1.6</v>
      </c>
      <c r="L364" s="33">
        <f t="shared" si="16"/>
        <v>6.1</v>
      </c>
      <c r="M364" s="33">
        <f t="shared" si="17"/>
        <v>20.85</v>
      </c>
      <c r="N364" s="7">
        <f t="shared" si="15"/>
        <v>161</v>
      </c>
    </row>
    <row r="365" spans="1:14" ht="14.65" customHeight="1" x14ac:dyDescent="0.25">
      <c r="A365" s="7">
        <v>249</v>
      </c>
      <c r="B365" s="4">
        <v>10</v>
      </c>
      <c r="C365" s="10" t="s">
        <v>2358</v>
      </c>
      <c r="D365" s="13" t="s">
        <v>2359</v>
      </c>
      <c r="E365" s="10" t="s">
        <v>1851</v>
      </c>
      <c r="F365" s="9" t="s">
        <v>12</v>
      </c>
      <c r="G365" s="10" t="s">
        <v>2187</v>
      </c>
      <c r="H365" s="8">
        <v>6.25</v>
      </c>
      <c r="I365" s="8">
        <v>8.5</v>
      </c>
      <c r="J365" s="8">
        <v>6</v>
      </c>
      <c r="K365" s="85">
        <v>1.6</v>
      </c>
      <c r="L365" s="33">
        <f t="shared" si="16"/>
        <v>7.6</v>
      </c>
      <c r="M365" s="33">
        <f t="shared" si="17"/>
        <v>22.35</v>
      </c>
      <c r="N365" s="7">
        <f t="shared" si="15"/>
        <v>107</v>
      </c>
    </row>
    <row r="366" spans="1:14" ht="14.65" customHeight="1" x14ac:dyDescent="0.25">
      <c r="A366" s="7">
        <v>253</v>
      </c>
      <c r="B366" s="4">
        <v>12</v>
      </c>
      <c r="C366" s="10" t="s">
        <v>2363</v>
      </c>
      <c r="D366" s="13" t="s">
        <v>2364</v>
      </c>
      <c r="E366" s="10" t="s">
        <v>2365</v>
      </c>
      <c r="F366" s="9" t="s">
        <v>12</v>
      </c>
      <c r="G366" s="10" t="s">
        <v>2187</v>
      </c>
      <c r="H366" s="8">
        <v>5.75</v>
      </c>
      <c r="I366" s="8">
        <v>8</v>
      </c>
      <c r="J366" s="8">
        <v>4.5</v>
      </c>
      <c r="K366" s="85">
        <v>1.6</v>
      </c>
      <c r="L366" s="33">
        <f t="shared" si="16"/>
        <v>6.1</v>
      </c>
      <c r="M366" s="33">
        <f t="shared" si="17"/>
        <v>19.850000000000001</v>
      </c>
      <c r="N366" s="7">
        <f t="shared" si="15"/>
        <v>199</v>
      </c>
    </row>
    <row r="367" spans="1:14" ht="14.65" customHeight="1" x14ac:dyDescent="0.25">
      <c r="A367" s="7">
        <v>264</v>
      </c>
      <c r="B367" s="4">
        <v>17</v>
      </c>
      <c r="C367" s="10" t="s">
        <v>2376</v>
      </c>
      <c r="D367" s="13" t="s">
        <v>2377</v>
      </c>
      <c r="E367" s="10" t="s">
        <v>1915</v>
      </c>
      <c r="F367" s="9" t="s">
        <v>12</v>
      </c>
      <c r="G367" s="10" t="s">
        <v>2187</v>
      </c>
      <c r="H367" s="8">
        <v>8.25</v>
      </c>
      <c r="I367" s="8">
        <v>7.75</v>
      </c>
      <c r="J367" s="8">
        <v>3.75</v>
      </c>
      <c r="K367" s="85">
        <v>1.5</v>
      </c>
      <c r="L367" s="33">
        <f t="shared" si="16"/>
        <v>5.25</v>
      </c>
      <c r="M367" s="33">
        <f t="shared" si="17"/>
        <v>21.25</v>
      </c>
      <c r="N367" s="7">
        <f t="shared" si="15"/>
        <v>153</v>
      </c>
    </row>
    <row r="368" spans="1:14" ht="14.65" customHeight="1" x14ac:dyDescent="0.25">
      <c r="A368" s="7">
        <v>266</v>
      </c>
      <c r="B368" s="4">
        <v>18</v>
      </c>
      <c r="C368" s="10" t="s">
        <v>2378</v>
      </c>
      <c r="D368" s="13" t="s">
        <v>2379</v>
      </c>
      <c r="E368" s="10" t="s">
        <v>2380</v>
      </c>
      <c r="F368" s="9" t="s">
        <v>12</v>
      </c>
      <c r="G368" s="10" t="s">
        <v>2187</v>
      </c>
      <c r="H368" s="8">
        <v>7</v>
      </c>
      <c r="I368" s="8">
        <v>8.25</v>
      </c>
      <c r="J368" s="8">
        <v>6.5</v>
      </c>
      <c r="K368" s="85">
        <v>1.7</v>
      </c>
      <c r="L368" s="33">
        <f t="shared" si="16"/>
        <v>8.1999999999999993</v>
      </c>
      <c r="M368" s="33">
        <f t="shared" si="17"/>
        <v>23.45</v>
      </c>
      <c r="N368" s="7">
        <f t="shared" si="15"/>
        <v>73</v>
      </c>
    </row>
    <row r="369" spans="1:14" ht="14.65" customHeight="1" x14ac:dyDescent="0.25">
      <c r="A369" s="7">
        <v>267</v>
      </c>
      <c r="B369" s="4">
        <v>19</v>
      </c>
      <c r="C369" s="10" t="s">
        <v>2381</v>
      </c>
      <c r="D369" s="13" t="s">
        <v>2382</v>
      </c>
      <c r="E369" s="10" t="s">
        <v>1730</v>
      </c>
      <c r="F369" s="9" t="s">
        <v>10</v>
      </c>
      <c r="G369" s="10" t="s">
        <v>2187</v>
      </c>
      <c r="H369" s="8">
        <v>9</v>
      </c>
      <c r="I369" s="8">
        <v>7.5</v>
      </c>
      <c r="J369" s="8">
        <v>3.75</v>
      </c>
      <c r="K369" s="85">
        <v>1.5</v>
      </c>
      <c r="L369" s="33">
        <f t="shared" si="16"/>
        <v>5.25</v>
      </c>
      <c r="M369" s="33">
        <f t="shared" si="17"/>
        <v>21.75</v>
      </c>
      <c r="N369" s="7">
        <f t="shared" si="15"/>
        <v>134</v>
      </c>
    </row>
    <row r="370" spans="1:14" ht="14.65" customHeight="1" x14ac:dyDescent="0.25">
      <c r="A370" s="7">
        <v>275</v>
      </c>
      <c r="B370" s="4">
        <v>20</v>
      </c>
      <c r="C370" s="10" t="s">
        <v>2383</v>
      </c>
      <c r="D370" s="13" t="s">
        <v>2384</v>
      </c>
      <c r="E370" s="10" t="s">
        <v>2385</v>
      </c>
      <c r="F370" s="9" t="s">
        <v>12</v>
      </c>
      <c r="G370" s="10" t="s">
        <v>2187</v>
      </c>
      <c r="H370" s="8">
        <v>8.25</v>
      </c>
      <c r="I370" s="8">
        <v>8.5</v>
      </c>
      <c r="J370" s="8">
        <v>4</v>
      </c>
      <c r="K370" s="85">
        <v>1.4</v>
      </c>
      <c r="L370" s="33">
        <f t="shared" si="16"/>
        <v>5.4</v>
      </c>
      <c r="M370" s="33">
        <f t="shared" si="17"/>
        <v>22.15</v>
      </c>
      <c r="N370" s="7">
        <f t="shared" si="15"/>
        <v>113</v>
      </c>
    </row>
    <row r="371" spans="1:14" ht="14.65" customHeight="1" x14ac:dyDescent="0.25">
      <c r="A371" s="7">
        <v>279</v>
      </c>
      <c r="B371" s="4">
        <v>22</v>
      </c>
      <c r="C371" s="10" t="s">
        <v>2388</v>
      </c>
      <c r="D371" s="13" t="s">
        <v>59</v>
      </c>
      <c r="E371" s="10" t="s">
        <v>2290</v>
      </c>
      <c r="F371" s="9" t="s">
        <v>12</v>
      </c>
      <c r="G371" s="10" t="s">
        <v>2187</v>
      </c>
      <c r="H371" s="8">
        <v>7</v>
      </c>
      <c r="I371" s="8">
        <v>7.75</v>
      </c>
      <c r="J371" s="8">
        <v>3.75</v>
      </c>
      <c r="K371" s="85">
        <v>1.5</v>
      </c>
      <c r="L371" s="33">
        <f t="shared" si="16"/>
        <v>5.25</v>
      </c>
      <c r="M371" s="33">
        <f t="shared" si="17"/>
        <v>20</v>
      </c>
      <c r="N371" s="7">
        <f t="shared" si="15"/>
        <v>187</v>
      </c>
    </row>
    <row r="372" spans="1:14" ht="14.65" customHeight="1" x14ac:dyDescent="0.25">
      <c r="A372" s="7">
        <v>309</v>
      </c>
      <c r="B372" s="4">
        <v>4</v>
      </c>
      <c r="C372" s="10" t="s">
        <v>2399</v>
      </c>
      <c r="D372" s="13" t="s">
        <v>2400</v>
      </c>
      <c r="E372" s="10" t="s">
        <v>253</v>
      </c>
      <c r="F372" s="9" t="s">
        <v>12</v>
      </c>
      <c r="G372" s="10" t="s">
        <v>2187</v>
      </c>
      <c r="H372" s="8">
        <v>3.75</v>
      </c>
      <c r="I372" s="8">
        <v>7.5</v>
      </c>
      <c r="J372" s="8">
        <v>3.5</v>
      </c>
      <c r="K372" s="85">
        <v>1.5</v>
      </c>
      <c r="L372" s="33">
        <f t="shared" si="16"/>
        <v>5</v>
      </c>
      <c r="M372" s="33">
        <f t="shared" si="17"/>
        <v>16.25</v>
      </c>
      <c r="N372" s="7">
        <f t="shared" si="15"/>
        <v>347</v>
      </c>
    </row>
    <row r="373" spans="1:14" ht="14.65" customHeight="1" x14ac:dyDescent="0.25">
      <c r="A373" s="7">
        <v>318</v>
      </c>
      <c r="B373" s="4">
        <v>6</v>
      </c>
      <c r="C373" s="10" t="s">
        <v>2404</v>
      </c>
      <c r="D373" s="13" t="s">
        <v>2405</v>
      </c>
      <c r="E373" s="10" t="s">
        <v>1715</v>
      </c>
      <c r="F373" s="9" t="s">
        <v>10</v>
      </c>
      <c r="G373" s="10" t="s">
        <v>2187</v>
      </c>
      <c r="H373" s="8">
        <v>5.75</v>
      </c>
      <c r="I373" s="8">
        <v>6.5</v>
      </c>
      <c r="J373" s="8">
        <v>4</v>
      </c>
      <c r="K373" s="85">
        <v>1.5</v>
      </c>
      <c r="L373" s="33">
        <f t="shared" si="16"/>
        <v>5.5</v>
      </c>
      <c r="M373" s="33">
        <f t="shared" si="17"/>
        <v>17.75</v>
      </c>
      <c r="N373" s="7">
        <f t="shared" si="15"/>
        <v>292</v>
      </c>
    </row>
    <row r="374" spans="1:14" ht="14.65" customHeight="1" x14ac:dyDescent="0.25">
      <c r="A374" s="7">
        <v>322</v>
      </c>
      <c r="B374" s="4">
        <v>7</v>
      </c>
      <c r="C374" s="10" t="s">
        <v>2406</v>
      </c>
      <c r="D374" s="13" t="s">
        <v>2407</v>
      </c>
      <c r="E374" s="10" t="s">
        <v>2408</v>
      </c>
      <c r="F374" s="9" t="s">
        <v>10</v>
      </c>
      <c r="G374" s="10" t="s">
        <v>2187</v>
      </c>
      <c r="H374" s="8">
        <v>5.75</v>
      </c>
      <c r="I374" s="8">
        <v>8</v>
      </c>
      <c r="J374" s="8">
        <v>4.4000000000000004</v>
      </c>
      <c r="K374" s="85">
        <v>1.4</v>
      </c>
      <c r="L374" s="33">
        <f t="shared" si="16"/>
        <v>5.8000000000000007</v>
      </c>
      <c r="M374" s="33">
        <f t="shared" si="17"/>
        <v>19.55</v>
      </c>
      <c r="N374" s="7">
        <f t="shared" si="15"/>
        <v>210</v>
      </c>
    </row>
    <row r="375" spans="1:14" ht="14.65" customHeight="1" x14ac:dyDescent="0.25">
      <c r="A375" s="7">
        <v>330</v>
      </c>
      <c r="B375" s="4">
        <v>8</v>
      </c>
      <c r="C375" s="10" t="s">
        <v>2409</v>
      </c>
      <c r="D375" s="13" t="s">
        <v>2410</v>
      </c>
      <c r="E375" s="10" t="s">
        <v>1869</v>
      </c>
      <c r="F375" s="9" t="s">
        <v>10</v>
      </c>
      <c r="G375" s="10" t="s">
        <v>2187</v>
      </c>
      <c r="H375" s="8">
        <v>3.5</v>
      </c>
      <c r="I375" s="8">
        <v>6.5</v>
      </c>
      <c r="J375" s="8">
        <v>5.75</v>
      </c>
      <c r="K375" s="85">
        <v>1.6</v>
      </c>
      <c r="L375" s="33">
        <f t="shared" si="16"/>
        <v>7.35</v>
      </c>
      <c r="M375" s="33">
        <f t="shared" si="17"/>
        <v>17.350000000000001</v>
      </c>
      <c r="N375" s="7">
        <f t="shared" si="15"/>
        <v>306</v>
      </c>
    </row>
    <row r="376" spans="1:14" ht="14.65" customHeight="1" x14ac:dyDescent="0.25">
      <c r="A376" s="7">
        <v>342</v>
      </c>
      <c r="B376" s="4">
        <v>14</v>
      </c>
      <c r="C376" s="10" t="s">
        <v>2423</v>
      </c>
      <c r="D376" s="13" t="s">
        <v>2424</v>
      </c>
      <c r="E376" s="10" t="s">
        <v>2071</v>
      </c>
      <c r="F376" s="9" t="s">
        <v>10</v>
      </c>
      <c r="G376" s="10" t="s">
        <v>2187</v>
      </c>
      <c r="H376" s="8">
        <v>8.25</v>
      </c>
      <c r="I376" s="8">
        <v>5.75</v>
      </c>
      <c r="J376" s="8">
        <v>6.75</v>
      </c>
      <c r="K376" s="85">
        <v>1.6</v>
      </c>
      <c r="L376" s="33">
        <f t="shared" si="16"/>
        <v>8.35</v>
      </c>
      <c r="M376" s="33">
        <f t="shared" si="17"/>
        <v>22.35</v>
      </c>
      <c r="N376" s="7">
        <f t="shared" si="15"/>
        <v>107</v>
      </c>
    </row>
    <row r="377" spans="1:14" ht="14.65" customHeight="1" x14ac:dyDescent="0.25">
      <c r="A377" s="7">
        <v>356</v>
      </c>
      <c r="B377" s="4">
        <v>18</v>
      </c>
      <c r="C377" s="10" t="s">
        <v>2432</v>
      </c>
      <c r="D377" s="13" t="s">
        <v>2433</v>
      </c>
      <c r="E377" s="10" t="s">
        <v>2134</v>
      </c>
      <c r="F377" s="9" t="s">
        <v>12</v>
      </c>
      <c r="G377" s="10" t="s">
        <v>2187</v>
      </c>
      <c r="H377" s="8">
        <v>5</v>
      </c>
      <c r="I377" s="8">
        <v>8.25</v>
      </c>
      <c r="J377" s="8">
        <v>5</v>
      </c>
      <c r="K377" s="85">
        <v>1.6</v>
      </c>
      <c r="L377" s="33">
        <f t="shared" si="16"/>
        <v>6.6</v>
      </c>
      <c r="M377" s="33">
        <f t="shared" si="17"/>
        <v>19.850000000000001</v>
      </c>
      <c r="N377" s="7">
        <f t="shared" si="15"/>
        <v>199</v>
      </c>
    </row>
    <row r="378" spans="1:14" ht="14.65" customHeight="1" x14ac:dyDescent="0.25">
      <c r="A378" s="7">
        <v>359</v>
      </c>
      <c r="B378" s="4">
        <v>19</v>
      </c>
      <c r="C378" s="10" t="s">
        <v>2434</v>
      </c>
      <c r="D378" s="13" t="s">
        <v>2435</v>
      </c>
      <c r="E378" s="10" t="s">
        <v>1837</v>
      </c>
      <c r="F378" s="9" t="s">
        <v>12</v>
      </c>
      <c r="G378" s="10" t="s">
        <v>2187</v>
      </c>
      <c r="H378" s="8">
        <v>5.0999999999999996</v>
      </c>
      <c r="I378" s="8">
        <v>7.25</v>
      </c>
      <c r="J378" s="8">
        <v>6</v>
      </c>
      <c r="K378" s="85">
        <v>1.7</v>
      </c>
      <c r="L378" s="33">
        <f t="shared" si="16"/>
        <v>7.7</v>
      </c>
      <c r="M378" s="33">
        <f t="shared" si="17"/>
        <v>20.05</v>
      </c>
      <c r="N378" s="7">
        <f t="shared" si="15"/>
        <v>184</v>
      </c>
    </row>
    <row r="379" spans="1:14" ht="14.65" customHeight="1" x14ac:dyDescent="0.25">
      <c r="A379" s="7">
        <v>360</v>
      </c>
      <c r="B379" s="4">
        <v>20</v>
      </c>
      <c r="C379" s="10" t="s">
        <v>2436</v>
      </c>
      <c r="D379" s="13" t="s">
        <v>2437</v>
      </c>
      <c r="E379" s="10" t="s">
        <v>2239</v>
      </c>
      <c r="F379" s="9" t="s">
        <v>12</v>
      </c>
      <c r="G379" s="10" t="s">
        <v>2187</v>
      </c>
      <c r="H379" s="8">
        <v>6</v>
      </c>
      <c r="I379" s="8">
        <v>8.25</v>
      </c>
      <c r="J379" s="8">
        <v>7.25</v>
      </c>
      <c r="K379" s="85">
        <v>1.5</v>
      </c>
      <c r="L379" s="33">
        <f t="shared" si="16"/>
        <v>8.75</v>
      </c>
      <c r="M379" s="33">
        <f t="shared" si="17"/>
        <v>23</v>
      </c>
      <c r="N379" s="7">
        <f t="shared" si="15"/>
        <v>88</v>
      </c>
    </row>
    <row r="380" spans="1:14" ht="14.65" customHeight="1" x14ac:dyDescent="0.25">
      <c r="A380" s="7">
        <v>362</v>
      </c>
      <c r="B380" s="4">
        <v>21</v>
      </c>
      <c r="C380" s="10" t="s">
        <v>2438</v>
      </c>
      <c r="D380" s="13" t="s">
        <v>2439</v>
      </c>
      <c r="E380" s="10" t="s">
        <v>1903</v>
      </c>
      <c r="F380" s="9" t="s">
        <v>12</v>
      </c>
      <c r="G380" s="10" t="s">
        <v>2187</v>
      </c>
      <c r="H380" s="8">
        <v>3.75</v>
      </c>
      <c r="I380" s="8">
        <v>8</v>
      </c>
      <c r="J380" s="8">
        <v>3.5</v>
      </c>
      <c r="K380" s="85">
        <v>1.5</v>
      </c>
      <c r="L380" s="33">
        <f t="shared" si="16"/>
        <v>5</v>
      </c>
      <c r="M380" s="33">
        <f t="shared" si="17"/>
        <v>16.75</v>
      </c>
      <c r="N380" s="7">
        <f t="shared" si="15"/>
        <v>326</v>
      </c>
    </row>
    <row r="381" spans="1:14" ht="14.65" customHeight="1" x14ac:dyDescent="0.25">
      <c r="A381" s="7">
        <v>369</v>
      </c>
      <c r="B381" s="4">
        <v>2</v>
      </c>
      <c r="C381" s="10" t="s">
        <v>2449</v>
      </c>
      <c r="D381" s="13" t="s">
        <v>2450</v>
      </c>
      <c r="E381" s="10" t="s">
        <v>1763</v>
      </c>
      <c r="F381" s="9" t="s">
        <v>12</v>
      </c>
      <c r="G381" s="10" t="s">
        <v>2187</v>
      </c>
      <c r="H381" s="8">
        <v>6.75</v>
      </c>
      <c r="I381" s="8">
        <v>8</v>
      </c>
      <c r="J381" s="8">
        <v>6.25</v>
      </c>
      <c r="K381" s="85">
        <v>1.6</v>
      </c>
      <c r="L381" s="33">
        <f t="shared" si="16"/>
        <v>7.85</v>
      </c>
      <c r="M381" s="33">
        <f t="shared" si="17"/>
        <v>22.6</v>
      </c>
      <c r="N381" s="7">
        <f t="shared" si="15"/>
        <v>98</v>
      </c>
    </row>
    <row r="382" spans="1:14" ht="14.65" customHeight="1" x14ac:dyDescent="0.25">
      <c r="A382" s="7">
        <v>374</v>
      </c>
      <c r="B382" s="4">
        <v>4</v>
      </c>
      <c r="C382" s="10" t="s">
        <v>2452</v>
      </c>
      <c r="D382" s="13" t="s">
        <v>2453</v>
      </c>
      <c r="E382" s="10" t="s">
        <v>1962</v>
      </c>
      <c r="F382" s="9" t="s">
        <v>12</v>
      </c>
      <c r="G382" s="10" t="s">
        <v>2187</v>
      </c>
      <c r="H382" s="8">
        <v>5.25</v>
      </c>
      <c r="I382" s="8">
        <v>8.25</v>
      </c>
      <c r="J382" s="8">
        <v>3</v>
      </c>
      <c r="K382" s="85">
        <v>1.4</v>
      </c>
      <c r="L382" s="33">
        <f t="shared" si="16"/>
        <v>4.4000000000000004</v>
      </c>
      <c r="M382" s="33">
        <f t="shared" si="17"/>
        <v>17.899999999999999</v>
      </c>
      <c r="N382" s="7">
        <f t="shared" si="15"/>
        <v>284</v>
      </c>
    </row>
    <row r="383" spans="1:14" ht="14.65" customHeight="1" x14ac:dyDescent="0.25">
      <c r="A383" s="7">
        <v>375</v>
      </c>
      <c r="B383" s="4">
        <v>5</v>
      </c>
      <c r="C383" s="10" t="s">
        <v>2454</v>
      </c>
      <c r="D383" s="13" t="s">
        <v>2455</v>
      </c>
      <c r="E383" s="10" t="s">
        <v>2456</v>
      </c>
      <c r="F383" s="9" t="s">
        <v>12</v>
      </c>
      <c r="G383" s="10" t="s">
        <v>2187</v>
      </c>
      <c r="H383" s="8">
        <v>4.8499999999999996</v>
      </c>
      <c r="I383" s="8">
        <v>8.25</v>
      </c>
      <c r="J383" s="8">
        <v>5.5</v>
      </c>
      <c r="K383" s="85">
        <v>1.6</v>
      </c>
      <c r="L383" s="33">
        <f t="shared" si="16"/>
        <v>7.1</v>
      </c>
      <c r="M383" s="33">
        <f t="shared" si="17"/>
        <v>20.2</v>
      </c>
      <c r="N383" s="7">
        <f t="shared" si="15"/>
        <v>180</v>
      </c>
    </row>
    <row r="384" spans="1:14" ht="14.65" customHeight="1" x14ac:dyDescent="0.25">
      <c r="A384" s="7">
        <v>376</v>
      </c>
      <c r="B384" s="4">
        <v>6</v>
      </c>
      <c r="C384" s="10" t="s">
        <v>2457</v>
      </c>
      <c r="D384" s="13" t="s">
        <v>2458</v>
      </c>
      <c r="E384" s="10" t="s">
        <v>2459</v>
      </c>
      <c r="F384" s="9" t="s">
        <v>12</v>
      </c>
      <c r="G384" s="10" t="s">
        <v>2187</v>
      </c>
      <c r="H384" s="8">
        <v>9</v>
      </c>
      <c r="I384" s="8">
        <v>8</v>
      </c>
      <c r="J384" s="8">
        <v>7</v>
      </c>
      <c r="K384" s="85">
        <v>1.8</v>
      </c>
      <c r="L384" s="33">
        <f t="shared" si="16"/>
        <v>8.8000000000000007</v>
      </c>
      <c r="M384" s="33">
        <f t="shared" si="17"/>
        <v>25.8</v>
      </c>
      <c r="N384" s="7">
        <f t="shared" si="15"/>
        <v>16</v>
      </c>
    </row>
    <row r="385" spans="1:14" ht="14.65" customHeight="1" x14ac:dyDescent="0.25">
      <c r="A385" s="7">
        <v>397</v>
      </c>
      <c r="B385" s="4">
        <v>10</v>
      </c>
      <c r="C385" s="10" t="s">
        <v>2466</v>
      </c>
      <c r="D385" s="13" t="s">
        <v>2467</v>
      </c>
      <c r="E385" s="10" t="s">
        <v>2468</v>
      </c>
      <c r="F385" s="9" t="s">
        <v>12</v>
      </c>
      <c r="G385" s="10" t="s">
        <v>2187</v>
      </c>
      <c r="H385" s="8">
        <v>4.5999999999999996</v>
      </c>
      <c r="I385" s="8">
        <v>7.25</v>
      </c>
      <c r="J385" s="8">
        <v>4.75</v>
      </c>
      <c r="K385" s="85">
        <v>1.5</v>
      </c>
      <c r="L385" s="33">
        <f t="shared" si="16"/>
        <v>6.25</v>
      </c>
      <c r="M385" s="33">
        <f t="shared" si="17"/>
        <v>18.100000000000001</v>
      </c>
      <c r="N385" s="7">
        <f t="shared" si="15"/>
        <v>273</v>
      </c>
    </row>
    <row r="386" spans="1:14" ht="14.65" customHeight="1" x14ac:dyDescent="0.25">
      <c r="A386" s="7">
        <v>398</v>
      </c>
      <c r="B386" s="4">
        <v>11</v>
      </c>
      <c r="C386" s="10" t="s">
        <v>2469</v>
      </c>
      <c r="D386" s="13" t="s">
        <v>1688</v>
      </c>
      <c r="E386" s="10" t="s">
        <v>2470</v>
      </c>
      <c r="F386" s="9" t="s">
        <v>12</v>
      </c>
      <c r="G386" s="10" t="s">
        <v>2187</v>
      </c>
      <c r="H386" s="8">
        <v>6.25</v>
      </c>
      <c r="I386" s="8">
        <v>8.25</v>
      </c>
      <c r="J386" s="8">
        <v>7</v>
      </c>
      <c r="K386" s="85">
        <v>1.7</v>
      </c>
      <c r="L386" s="33">
        <f t="shared" si="16"/>
        <v>8.6999999999999993</v>
      </c>
      <c r="M386" s="33">
        <f t="shared" si="17"/>
        <v>23.2</v>
      </c>
      <c r="N386" s="7">
        <f t="shared" si="15"/>
        <v>80</v>
      </c>
    </row>
    <row r="387" spans="1:14" ht="14.65" customHeight="1" x14ac:dyDescent="0.25">
      <c r="A387" s="7">
        <v>407</v>
      </c>
      <c r="B387" s="4">
        <v>13</v>
      </c>
      <c r="C387" s="10" t="s">
        <v>2473</v>
      </c>
      <c r="D387" s="13" t="s">
        <v>2474</v>
      </c>
      <c r="E387" s="10" t="s">
        <v>2348</v>
      </c>
      <c r="F387" s="9" t="s">
        <v>10</v>
      </c>
      <c r="G387" s="10" t="s">
        <v>2187</v>
      </c>
      <c r="H387" s="8">
        <v>5</v>
      </c>
      <c r="I387" s="8">
        <v>7.25</v>
      </c>
      <c r="J387" s="8">
        <v>5.5</v>
      </c>
      <c r="K387" s="85">
        <v>1.6</v>
      </c>
      <c r="L387" s="33">
        <f t="shared" si="16"/>
        <v>7.1</v>
      </c>
      <c r="M387" s="33">
        <f t="shared" si="17"/>
        <v>19.350000000000001</v>
      </c>
      <c r="N387" s="7">
        <f t="shared" si="15"/>
        <v>219</v>
      </c>
    </row>
    <row r="388" spans="1:14" ht="14.65" customHeight="1" x14ac:dyDescent="0.25">
      <c r="A388" s="7">
        <v>409</v>
      </c>
      <c r="B388" s="4">
        <v>14</v>
      </c>
      <c r="C388" s="10" t="s">
        <v>2475</v>
      </c>
      <c r="D388" s="13" t="s">
        <v>2476</v>
      </c>
      <c r="E388" s="10" t="s">
        <v>2427</v>
      </c>
      <c r="F388" s="9" t="s">
        <v>10</v>
      </c>
      <c r="G388" s="10" t="s">
        <v>2187</v>
      </c>
      <c r="H388" s="8">
        <v>6.75</v>
      </c>
      <c r="I388" s="8">
        <v>8.5</v>
      </c>
      <c r="J388" s="8">
        <v>5</v>
      </c>
      <c r="K388" s="85">
        <v>1.8</v>
      </c>
      <c r="L388" s="33">
        <f t="shared" si="16"/>
        <v>6.8</v>
      </c>
      <c r="M388" s="33">
        <f t="shared" si="17"/>
        <v>22.05</v>
      </c>
      <c r="N388" s="7">
        <f t="shared" si="15"/>
        <v>118</v>
      </c>
    </row>
    <row r="389" spans="1:14" ht="14.65" customHeight="1" thickBot="1" x14ac:dyDescent="0.3">
      <c r="A389" s="7">
        <v>421</v>
      </c>
      <c r="B389" s="4">
        <v>17</v>
      </c>
      <c r="C389" s="10" t="s">
        <v>2481</v>
      </c>
      <c r="D389" s="13" t="s">
        <v>2482</v>
      </c>
      <c r="E389" s="10" t="s">
        <v>2483</v>
      </c>
      <c r="F389" s="9" t="s">
        <v>12</v>
      </c>
      <c r="G389" s="10" t="s">
        <v>2187</v>
      </c>
      <c r="H389" s="8">
        <v>7.5</v>
      </c>
      <c r="I389" s="8">
        <v>8.75</v>
      </c>
      <c r="J389" s="8">
        <v>5</v>
      </c>
      <c r="K389" s="85">
        <v>1.6</v>
      </c>
      <c r="L389" s="33">
        <f t="shared" si="16"/>
        <v>6.6</v>
      </c>
      <c r="M389" s="33">
        <f t="shared" si="17"/>
        <v>22.85</v>
      </c>
      <c r="N389" s="7">
        <f t="shared" si="15"/>
        <v>92</v>
      </c>
    </row>
    <row r="390" spans="1:14" ht="14.65" customHeight="1" thickBot="1" x14ac:dyDescent="0.3">
      <c r="A390" s="7">
        <v>19</v>
      </c>
      <c r="B390" s="4">
        <v>23</v>
      </c>
      <c r="C390" s="10" t="s">
        <v>2498</v>
      </c>
      <c r="D390" s="13" t="s">
        <v>2501</v>
      </c>
      <c r="E390" s="10" t="s">
        <v>2324</v>
      </c>
      <c r="F390" s="9" t="s">
        <v>12</v>
      </c>
      <c r="G390" s="10" t="s">
        <v>2499</v>
      </c>
      <c r="H390" s="8">
        <v>5.0999999999999996</v>
      </c>
      <c r="I390" s="8">
        <v>7.5</v>
      </c>
      <c r="J390" s="8">
        <v>3.5</v>
      </c>
      <c r="K390" s="82">
        <v>1</v>
      </c>
      <c r="L390" s="33">
        <f t="shared" si="16"/>
        <v>4.5</v>
      </c>
      <c r="M390" s="33">
        <f t="shared" si="17"/>
        <v>17.100000000000001</v>
      </c>
      <c r="N390" s="7">
        <f t="shared" ref="N390:N430" si="18">RANK(M390,$M$6:$M$430)</f>
        <v>312</v>
      </c>
    </row>
    <row r="391" spans="1:14" ht="14.65" customHeight="1" thickBot="1" x14ac:dyDescent="0.3">
      <c r="A391" s="7">
        <v>28</v>
      </c>
      <c r="B391" s="4">
        <v>2</v>
      </c>
      <c r="C391" s="10" t="s">
        <v>2502</v>
      </c>
      <c r="D391" s="13" t="s">
        <v>2506</v>
      </c>
      <c r="E391" s="10" t="s">
        <v>2118</v>
      </c>
      <c r="F391" s="9" t="s">
        <v>12</v>
      </c>
      <c r="G391" s="10" t="s">
        <v>2499</v>
      </c>
      <c r="H391" s="8">
        <v>6</v>
      </c>
      <c r="I391" s="8">
        <v>6.25</v>
      </c>
      <c r="J391" s="8">
        <v>1.75</v>
      </c>
      <c r="K391" s="83">
        <v>1.2</v>
      </c>
      <c r="L391" s="33">
        <f t="shared" si="16"/>
        <v>2.95</v>
      </c>
      <c r="M391" s="33">
        <f t="shared" si="17"/>
        <v>15.2</v>
      </c>
      <c r="N391" s="7">
        <f t="shared" si="18"/>
        <v>368</v>
      </c>
    </row>
    <row r="392" spans="1:14" ht="14.65" customHeight="1" thickBot="1" x14ac:dyDescent="0.3">
      <c r="A392" s="7">
        <v>34</v>
      </c>
      <c r="B392" s="4">
        <v>4</v>
      </c>
      <c r="C392" s="10" t="s">
        <v>2507</v>
      </c>
      <c r="D392" s="13" t="s">
        <v>2209</v>
      </c>
      <c r="E392" s="10" t="s">
        <v>1895</v>
      </c>
      <c r="F392" s="9" t="s">
        <v>12</v>
      </c>
      <c r="G392" s="10" t="s">
        <v>2499</v>
      </c>
      <c r="H392" s="8">
        <v>2.75</v>
      </c>
      <c r="I392" s="8">
        <v>5.5</v>
      </c>
      <c r="J392" s="8">
        <v>3.75</v>
      </c>
      <c r="K392" s="83">
        <v>1.3</v>
      </c>
      <c r="L392" s="33">
        <f t="shared" ref="L392:L430" si="19">J392+K392</f>
        <v>5.05</v>
      </c>
      <c r="M392" s="33">
        <f t="shared" ref="M392:M430" si="20">H392+I392+L392</f>
        <v>13.3</v>
      </c>
      <c r="N392" s="7">
        <f t="shared" si="18"/>
        <v>402</v>
      </c>
    </row>
    <row r="393" spans="1:14" ht="14.65" customHeight="1" thickBot="1" x14ac:dyDescent="0.3">
      <c r="A393" s="7">
        <v>53</v>
      </c>
      <c r="B393" s="4">
        <v>9</v>
      </c>
      <c r="C393" s="10" t="s">
        <v>2516</v>
      </c>
      <c r="D393" s="13" t="s">
        <v>2519</v>
      </c>
      <c r="E393" s="10" t="s">
        <v>2520</v>
      </c>
      <c r="F393" s="9" t="s">
        <v>12</v>
      </c>
      <c r="G393" s="10" t="s">
        <v>2499</v>
      </c>
      <c r="H393" s="8">
        <v>5.25</v>
      </c>
      <c r="I393" s="8">
        <v>5</v>
      </c>
      <c r="J393" s="8">
        <v>3.5</v>
      </c>
      <c r="K393" s="83">
        <v>1.2</v>
      </c>
      <c r="L393" s="33">
        <f t="shared" si="19"/>
        <v>4.7</v>
      </c>
      <c r="M393" s="33">
        <f t="shared" si="20"/>
        <v>14.95</v>
      </c>
      <c r="N393" s="7">
        <f t="shared" si="18"/>
        <v>376</v>
      </c>
    </row>
    <row r="394" spans="1:14" ht="14.65" customHeight="1" thickBot="1" x14ac:dyDescent="0.3">
      <c r="A394" s="7">
        <v>58</v>
      </c>
      <c r="B394" s="4">
        <v>13</v>
      </c>
      <c r="C394" s="10" t="s">
        <v>2526</v>
      </c>
      <c r="D394" s="13" t="s">
        <v>2529</v>
      </c>
      <c r="E394" s="10" t="s">
        <v>2530</v>
      </c>
      <c r="F394" s="9" t="s">
        <v>10</v>
      </c>
      <c r="G394" s="10" t="s">
        <v>2499</v>
      </c>
      <c r="H394" s="8">
        <v>3</v>
      </c>
      <c r="I394" s="8">
        <v>5.5</v>
      </c>
      <c r="J394" s="8">
        <v>2.5</v>
      </c>
      <c r="K394" s="83">
        <v>1.3</v>
      </c>
      <c r="L394" s="33">
        <f t="shared" si="19"/>
        <v>3.8</v>
      </c>
      <c r="M394" s="33">
        <f t="shared" si="20"/>
        <v>12.3</v>
      </c>
      <c r="N394" s="7">
        <f t="shared" si="18"/>
        <v>412</v>
      </c>
    </row>
    <row r="395" spans="1:14" ht="14.65" customHeight="1" thickBot="1" x14ac:dyDescent="0.3">
      <c r="A395" s="7">
        <v>68</v>
      </c>
      <c r="B395" s="4">
        <v>15</v>
      </c>
      <c r="C395" s="10" t="s">
        <v>2531</v>
      </c>
      <c r="D395" s="13" t="s">
        <v>1453</v>
      </c>
      <c r="E395" s="10" t="s">
        <v>2282</v>
      </c>
      <c r="F395" s="9" t="s">
        <v>12</v>
      </c>
      <c r="G395" s="10" t="s">
        <v>2499</v>
      </c>
      <c r="H395" s="8">
        <v>1.5</v>
      </c>
      <c r="I395" s="8">
        <v>5.5</v>
      </c>
      <c r="J395" s="8">
        <v>2.75</v>
      </c>
      <c r="K395" s="83">
        <v>1.7</v>
      </c>
      <c r="L395" s="33">
        <f t="shared" si="19"/>
        <v>4.45</v>
      </c>
      <c r="M395" s="33">
        <f t="shared" si="20"/>
        <v>11.45</v>
      </c>
      <c r="N395" s="7">
        <f t="shared" si="18"/>
        <v>419</v>
      </c>
    </row>
    <row r="396" spans="1:14" ht="14.65" customHeight="1" thickBot="1" x14ac:dyDescent="0.3">
      <c r="A396" s="7">
        <v>75</v>
      </c>
      <c r="B396" s="4">
        <v>16</v>
      </c>
      <c r="C396" s="10" t="s">
        <v>2533</v>
      </c>
      <c r="D396" s="13" t="s">
        <v>2535</v>
      </c>
      <c r="E396" s="10" t="s">
        <v>2180</v>
      </c>
      <c r="F396" s="9" t="s">
        <v>10</v>
      </c>
      <c r="G396" s="10" t="s">
        <v>2499</v>
      </c>
      <c r="H396" s="8">
        <v>5.25</v>
      </c>
      <c r="I396" s="8">
        <v>5.75</v>
      </c>
      <c r="J396" s="8">
        <v>4.25</v>
      </c>
      <c r="K396" s="83">
        <v>1</v>
      </c>
      <c r="L396" s="33">
        <f t="shared" si="19"/>
        <v>5.25</v>
      </c>
      <c r="M396" s="33">
        <f t="shared" si="20"/>
        <v>16.25</v>
      </c>
      <c r="N396" s="7">
        <f t="shared" si="18"/>
        <v>347</v>
      </c>
    </row>
    <row r="397" spans="1:14" ht="14.65" customHeight="1" thickBot="1" x14ac:dyDescent="0.3">
      <c r="A397" s="7">
        <v>131</v>
      </c>
      <c r="B397" s="4">
        <v>3</v>
      </c>
      <c r="C397" s="10" t="s">
        <v>2555</v>
      </c>
      <c r="D397" s="13" t="s">
        <v>2558</v>
      </c>
      <c r="E397" s="10" t="s">
        <v>2224</v>
      </c>
      <c r="F397" s="9" t="s">
        <v>10</v>
      </c>
      <c r="G397" s="10" t="s">
        <v>2499</v>
      </c>
      <c r="H397" s="8">
        <v>4.75</v>
      </c>
      <c r="I397" s="8">
        <v>6</v>
      </c>
      <c r="J397" s="8">
        <v>2.75</v>
      </c>
      <c r="K397" s="83">
        <v>1.4</v>
      </c>
      <c r="L397" s="33">
        <f t="shared" si="19"/>
        <v>4.1500000000000004</v>
      </c>
      <c r="M397" s="33">
        <f t="shared" si="20"/>
        <v>14.9</v>
      </c>
      <c r="N397" s="7">
        <f t="shared" si="18"/>
        <v>377</v>
      </c>
    </row>
    <row r="398" spans="1:14" ht="14.65" customHeight="1" thickBot="1" x14ac:dyDescent="0.3">
      <c r="A398" s="7">
        <v>148</v>
      </c>
      <c r="B398" s="4">
        <v>5</v>
      </c>
      <c r="C398" s="10" t="s">
        <v>2559</v>
      </c>
      <c r="D398" s="13" t="s">
        <v>1196</v>
      </c>
      <c r="E398" s="10" t="s">
        <v>2563</v>
      </c>
      <c r="F398" s="9" t="s">
        <v>10</v>
      </c>
      <c r="G398" s="10" t="s">
        <v>2499</v>
      </c>
      <c r="H398" s="8">
        <v>5</v>
      </c>
      <c r="I398" s="8">
        <v>5.25</v>
      </c>
      <c r="J398" s="8">
        <v>4.25</v>
      </c>
      <c r="K398" s="83">
        <v>1.5</v>
      </c>
      <c r="L398" s="33">
        <f t="shared" si="19"/>
        <v>5.75</v>
      </c>
      <c r="M398" s="33">
        <f t="shared" si="20"/>
        <v>16</v>
      </c>
      <c r="N398" s="7">
        <f t="shared" si="18"/>
        <v>351</v>
      </c>
    </row>
    <row r="399" spans="1:14" ht="14.65" customHeight="1" thickBot="1" x14ac:dyDescent="0.3">
      <c r="A399" s="7">
        <v>156</v>
      </c>
      <c r="B399" s="4">
        <v>9</v>
      </c>
      <c r="C399" s="10" t="s">
        <v>2568</v>
      </c>
      <c r="D399" s="13" t="s">
        <v>2571</v>
      </c>
      <c r="E399" s="10" t="s">
        <v>243</v>
      </c>
      <c r="F399" s="9" t="s">
        <v>10</v>
      </c>
      <c r="G399" s="10" t="s">
        <v>2499</v>
      </c>
      <c r="H399" s="8">
        <v>6.5</v>
      </c>
      <c r="I399" s="8">
        <v>5.75</v>
      </c>
      <c r="J399" s="8">
        <v>5.25</v>
      </c>
      <c r="K399" s="83">
        <v>1.8</v>
      </c>
      <c r="L399" s="33">
        <f t="shared" si="19"/>
        <v>7.05</v>
      </c>
      <c r="M399" s="33">
        <f t="shared" si="20"/>
        <v>19.3</v>
      </c>
      <c r="N399" s="7">
        <f t="shared" si="18"/>
        <v>220</v>
      </c>
    </row>
    <row r="400" spans="1:14" ht="14.65" customHeight="1" thickBot="1" x14ac:dyDescent="0.3">
      <c r="A400" s="7">
        <v>162</v>
      </c>
      <c r="B400" s="4">
        <v>11</v>
      </c>
      <c r="C400" s="10" t="s">
        <v>2572</v>
      </c>
      <c r="D400" s="13" t="s">
        <v>2576</v>
      </c>
      <c r="E400" s="10" t="s">
        <v>2224</v>
      </c>
      <c r="F400" s="9" t="s">
        <v>10</v>
      </c>
      <c r="G400" s="10" t="s">
        <v>2499</v>
      </c>
      <c r="H400" s="8">
        <v>8.5</v>
      </c>
      <c r="I400" s="8">
        <v>3.5</v>
      </c>
      <c r="J400" s="8">
        <v>4</v>
      </c>
      <c r="K400" s="83">
        <v>1.4</v>
      </c>
      <c r="L400" s="33">
        <f t="shared" si="19"/>
        <v>5.4</v>
      </c>
      <c r="M400" s="33">
        <f t="shared" si="20"/>
        <v>17.399999999999999</v>
      </c>
      <c r="N400" s="7">
        <f t="shared" si="18"/>
        <v>305</v>
      </c>
    </row>
    <row r="401" spans="1:14" ht="14.65" customHeight="1" thickBot="1" x14ac:dyDescent="0.3">
      <c r="A401" s="7">
        <v>178</v>
      </c>
      <c r="B401" s="4">
        <v>14</v>
      </c>
      <c r="C401" s="10" t="s">
        <v>2579</v>
      </c>
      <c r="D401" s="13" t="s">
        <v>2582</v>
      </c>
      <c r="E401" s="10" t="s">
        <v>2239</v>
      </c>
      <c r="F401" s="9" t="s">
        <v>10</v>
      </c>
      <c r="G401" s="10" t="s">
        <v>2499</v>
      </c>
      <c r="H401" s="8">
        <v>6.25</v>
      </c>
      <c r="I401" s="8">
        <v>8.25</v>
      </c>
      <c r="J401" s="8">
        <v>1.5</v>
      </c>
      <c r="K401" s="83">
        <v>1.7</v>
      </c>
      <c r="L401" s="33">
        <f t="shared" si="19"/>
        <v>3.2</v>
      </c>
      <c r="M401" s="33">
        <f t="shared" si="20"/>
        <v>17.7</v>
      </c>
      <c r="N401" s="7">
        <f t="shared" si="18"/>
        <v>295</v>
      </c>
    </row>
    <row r="402" spans="1:14" ht="14.65" customHeight="1" thickBot="1" x14ac:dyDescent="0.3">
      <c r="A402" s="7">
        <v>207</v>
      </c>
      <c r="B402" s="4">
        <v>20</v>
      </c>
      <c r="C402" s="10" t="s">
        <v>2592</v>
      </c>
      <c r="D402" s="13" t="s">
        <v>2595</v>
      </c>
      <c r="E402" s="10" t="s">
        <v>2224</v>
      </c>
      <c r="F402" s="9" t="s">
        <v>10</v>
      </c>
      <c r="G402" s="10" t="s">
        <v>2499</v>
      </c>
      <c r="H402" s="8">
        <v>3</v>
      </c>
      <c r="I402" s="8">
        <v>5.25</v>
      </c>
      <c r="J402" s="8">
        <v>3</v>
      </c>
      <c r="K402" s="83">
        <v>1.5</v>
      </c>
      <c r="L402" s="33">
        <f t="shared" si="19"/>
        <v>4.5</v>
      </c>
      <c r="M402" s="33">
        <f t="shared" si="20"/>
        <v>12.75</v>
      </c>
      <c r="N402" s="7">
        <f t="shared" si="18"/>
        <v>410</v>
      </c>
    </row>
    <row r="403" spans="1:14" ht="14.65" customHeight="1" thickBot="1" x14ac:dyDescent="0.3">
      <c r="A403" s="7">
        <v>212</v>
      </c>
      <c r="B403" s="4">
        <v>24</v>
      </c>
      <c r="C403" s="10" t="s">
        <v>2600</v>
      </c>
      <c r="D403" s="13" t="s">
        <v>2603</v>
      </c>
      <c r="E403" s="10" t="s">
        <v>1763</v>
      </c>
      <c r="F403" s="9" t="s">
        <v>12</v>
      </c>
      <c r="G403" s="10" t="s">
        <v>2499</v>
      </c>
      <c r="H403" s="8">
        <v>4</v>
      </c>
      <c r="I403" s="8">
        <v>7.25</v>
      </c>
      <c r="J403" s="8">
        <v>3.25</v>
      </c>
      <c r="K403" s="83">
        <v>1.3</v>
      </c>
      <c r="L403" s="33">
        <f t="shared" si="19"/>
        <v>4.55</v>
      </c>
      <c r="M403" s="33">
        <f t="shared" si="20"/>
        <v>15.8</v>
      </c>
      <c r="N403" s="7">
        <f t="shared" si="18"/>
        <v>356</v>
      </c>
    </row>
    <row r="404" spans="1:14" ht="14.65" customHeight="1" thickBot="1" x14ac:dyDescent="0.3">
      <c r="A404" s="7">
        <v>217</v>
      </c>
      <c r="B404" s="4">
        <v>4</v>
      </c>
      <c r="C404" s="10" t="s">
        <v>2610</v>
      </c>
      <c r="D404" s="13" t="s">
        <v>2613</v>
      </c>
      <c r="E404" s="10" t="s">
        <v>2614</v>
      </c>
      <c r="F404" s="9" t="s">
        <v>12</v>
      </c>
      <c r="G404" s="10" t="s">
        <v>2499</v>
      </c>
      <c r="H404" s="8">
        <v>4.5</v>
      </c>
      <c r="I404" s="8">
        <v>5.75</v>
      </c>
      <c r="J404" s="8">
        <v>4</v>
      </c>
      <c r="K404" s="83">
        <v>1.2</v>
      </c>
      <c r="L404" s="33">
        <f t="shared" si="19"/>
        <v>5.2</v>
      </c>
      <c r="M404" s="33">
        <f t="shared" si="20"/>
        <v>15.45</v>
      </c>
      <c r="N404" s="7">
        <f t="shared" si="18"/>
        <v>364</v>
      </c>
    </row>
    <row r="405" spans="1:14" ht="14.65" customHeight="1" thickBot="1" x14ac:dyDescent="0.3">
      <c r="A405" s="7">
        <v>220</v>
      </c>
      <c r="B405" s="4">
        <v>7</v>
      </c>
      <c r="C405" s="10" t="s">
        <v>2618</v>
      </c>
      <c r="D405" s="13" t="s">
        <v>1399</v>
      </c>
      <c r="E405" s="10" t="s">
        <v>1748</v>
      </c>
      <c r="F405" s="9" t="s">
        <v>10</v>
      </c>
      <c r="G405" s="10" t="s">
        <v>2499</v>
      </c>
      <c r="H405" s="8">
        <v>3</v>
      </c>
      <c r="I405" s="8">
        <v>4.25</v>
      </c>
      <c r="J405" s="8">
        <v>2.5</v>
      </c>
      <c r="K405" s="83">
        <v>1.2</v>
      </c>
      <c r="L405" s="33">
        <f t="shared" si="19"/>
        <v>3.7</v>
      </c>
      <c r="M405" s="33">
        <f t="shared" si="20"/>
        <v>10.95</v>
      </c>
      <c r="N405" s="7">
        <f t="shared" si="18"/>
        <v>421</v>
      </c>
    </row>
    <row r="406" spans="1:14" ht="14.65" customHeight="1" thickBot="1" x14ac:dyDescent="0.3">
      <c r="A406" s="7">
        <v>221</v>
      </c>
      <c r="B406" s="4">
        <v>8</v>
      </c>
      <c r="C406" s="10" t="s">
        <v>2620</v>
      </c>
      <c r="D406" s="13" t="s">
        <v>2622</v>
      </c>
      <c r="E406" s="10" t="s">
        <v>247</v>
      </c>
      <c r="F406" s="9" t="s">
        <v>10</v>
      </c>
      <c r="G406" s="10" t="s">
        <v>2499</v>
      </c>
      <c r="H406" s="8">
        <v>3.5</v>
      </c>
      <c r="I406" s="8">
        <v>5.75</v>
      </c>
      <c r="J406" s="8">
        <v>1.5</v>
      </c>
      <c r="K406" s="83">
        <v>1.3</v>
      </c>
      <c r="L406" s="33">
        <f t="shared" si="19"/>
        <v>2.8</v>
      </c>
      <c r="M406" s="33">
        <f t="shared" si="20"/>
        <v>12.05</v>
      </c>
      <c r="N406" s="7">
        <f t="shared" si="18"/>
        <v>414</v>
      </c>
    </row>
    <row r="407" spans="1:14" ht="14.65" customHeight="1" thickBot="1" x14ac:dyDescent="0.3">
      <c r="A407" s="7">
        <v>238</v>
      </c>
      <c r="B407" s="4">
        <v>11</v>
      </c>
      <c r="C407" s="10" t="s">
        <v>2626</v>
      </c>
      <c r="D407" s="13" t="s">
        <v>248</v>
      </c>
      <c r="E407" s="10" t="s">
        <v>2629</v>
      </c>
      <c r="F407" s="9" t="s">
        <v>10</v>
      </c>
      <c r="G407" s="10" t="s">
        <v>2499</v>
      </c>
      <c r="H407" s="8">
        <v>3.25</v>
      </c>
      <c r="I407" s="8">
        <v>6</v>
      </c>
      <c r="J407" s="8">
        <v>2.5</v>
      </c>
      <c r="K407" s="83">
        <v>1.2</v>
      </c>
      <c r="L407" s="33">
        <f t="shared" si="19"/>
        <v>3.7</v>
      </c>
      <c r="M407" s="33">
        <f t="shared" si="20"/>
        <v>12.95</v>
      </c>
      <c r="N407" s="7">
        <f t="shared" si="18"/>
        <v>408</v>
      </c>
    </row>
    <row r="408" spans="1:14" ht="14.65" customHeight="1" thickBot="1" x14ac:dyDescent="0.3">
      <c r="A408" s="7">
        <v>246</v>
      </c>
      <c r="B408" s="4">
        <v>14</v>
      </c>
      <c r="C408" s="10" t="s">
        <v>2633</v>
      </c>
      <c r="D408" s="13" t="s">
        <v>2635</v>
      </c>
      <c r="E408" s="10" t="s">
        <v>2636</v>
      </c>
      <c r="F408" s="9" t="s">
        <v>12</v>
      </c>
      <c r="G408" s="10" t="s">
        <v>2499</v>
      </c>
      <c r="H408" s="8">
        <v>5</v>
      </c>
      <c r="I408" s="8">
        <v>6.75</v>
      </c>
      <c r="J408" s="8">
        <v>3.75</v>
      </c>
      <c r="K408" s="83">
        <v>1.2</v>
      </c>
      <c r="L408" s="33">
        <f t="shared" si="19"/>
        <v>4.95</v>
      </c>
      <c r="M408" s="33">
        <f t="shared" si="20"/>
        <v>16.7</v>
      </c>
      <c r="N408" s="7">
        <f t="shared" si="18"/>
        <v>330</v>
      </c>
    </row>
    <row r="409" spans="1:14" ht="14.65" customHeight="1" thickBot="1" x14ac:dyDescent="0.3">
      <c r="A409" s="7">
        <v>269</v>
      </c>
      <c r="B409" s="4">
        <v>20</v>
      </c>
      <c r="C409" s="10" t="s">
        <v>2646</v>
      </c>
      <c r="D409" s="13" t="s">
        <v>2650</v>
      </c>
      <c r="E409" s="10" t="s">
        <v>2267</v>
      </c>
      <c r="F409" s="9" t="s">
        <v>10</v>
      </c>
      <c r="G409" s="10" t="s">
        <v>2499</v>
      </c>
      <c r="H409" s="8">
        <v>3.85</v>
      </c>
      <c r="I409" s="8">
        <v>6</v>
      </c>
      <c r="J409" s="8">
        <v>1.5</v>
      </c>
      <c r="K409" s="83">
        <v>1.8</v>
      </c>
      <c r="L409" s="33">
        <f t="shared" si="19"/>
        <v>3.3</v>
      </c>
      <c r="M409" s="33">
        <f t="shared" si="20"/>
        <v>13.149999999999999</v>
      </c>
      <c r="N409" s="7">
        <f t="shared" si="18"/>
        <v>404</v>
      </c>
    </row>
    <row r="410" spans="1:14" ht="14.65" customHeight="1" thickBot="1" x14ac:dyDescent="0.3">
      <c r="A410" s="7">
        <v>273</v>
      </c>
      <c r="B410" s="4">
        <v>22</v>
      </c>
      <c r="C410" s="10" t="s">
        <v>2651</v>
      </c>
      <c r="D410" s="13" t="s">
        <v>2654</v>
      </c>
      <c r="E410" s="10" t="s">
        <v>2262</v>
      </c>
      <c r="F410" s="9" t="s">
        <v>10</v>
      </c>
      <c r="G410" s="10" t="s">
        <v>2499</v>
      </c>
      <c r="H410" s="8">
        <v>5</v>
      </c>
      <c r="I410" s="8">
        <v>5.25</v>
      </c>
      <c r="J410" s="8">
        <v>3.75</v>
      </c>
      <c r="K410" s="83">
        <v>1.2</v>
      </c>
      <c r="L410" s="33">
        <f t="shared" si="19"/>
        <v>4.95</v>
      </c>
      <c r="M410" s="33">
        <f t="shared" si="20"/>
        <v>15.2</v>
      </c>
      <c r="N410" s="7">
        <f t="shared" si="18"/>
        <v>368</v>
      </c>
    </row>
    <row r="411" spans="1:14" ht="14.65" customHeight="1" thickBot="1" x14ac:dyDescent="0.3">
      <c r="A411" s="7">
        <v>282</v>
      </c>
      <c r="B411" s="4">
        <v>26</v>
      </c>
      <c r="C411" s="10" t="s">
        <v>2659</v>
      </c>
      <c r="D411" s="13" t="s">
        <v>59</v>
      </c>
      <c r="E411" s="10" t="s">
        <v>2661</v>
      </c>
      <c r="F411" s="9" t="s">
        <v>12</v>
      </c>
      <c r="G411" s="10" t="s">
        <v>2499</v>
      </c>
      <c r="H411" s="8">
        <v>7.25</v>
      </c>
      <c r="I411" s="8">
        <v>6.75</v>
      </c>
      <c r="J411" s="8">
        <v>2.75</v>
      </c>
      <c r="K411" s="83">
        <v>1.4</v>
      </c>
      <c r="L411" s="33">
        <f t="shared" si="19"/>
        <v>4.1500000000000004</v>
      </c>
      <c r="M411" s="33">
        <f t="shared" si="20"/>
        <v>18.149999999999999</v>
      </c>
      <c r="N411" s="7">
        <f t="shared" si="18"/>
        <v>272</v>
      </c>
    </row>
    <row r="412" spans="1:14" ht="14.65" customHeight="1" thickBot="1" x14ac:dyDescent="0.3">
      <c r="A412" s="7">
        <v>289</v>
      </c>
      <c r="B412" s="4">
        <v>28</v>
      </c>
      <c r="C412" s="10" t="s">
        <v>2662</v>
      </c>
      <c r="D412" s="13" t="s">
        <v>2665</v>
      </c>
      <c r="E412" s="10" t="s">
        <v>1872</v>
      </c>
      <c r="F412" s="9" t="s">
        <v>10</v>
      </c>
      <c r="G412" s="10" t="s">
        <v>2499</v>
      </c>
      <c r="H412" s="8">
        <v>6.6</v>
      </c>
      <c r="I412" s="8">
        <v>7.75</v>
      </c>
      <c r="J412" s="8">
        <v>3.5</v>
      </c>
      <c r="K412" s="83">
        <v>1.3</v>
      </c>
      <c r="L412" s="33">
        <f t="shared" si="19"/>
        <v>4.8</v>
      </c>
      <c r="M412" s="33">
        <f t="shared" si="20"/>
        <v>19.149999999999999</v>
      </c>
      <c r="N412" s="7">
        <f t="shared" si="18"/>
        <v>230</v>
      </c>
    </row>
    <row r="413" spans="1:14" ht="14.65" customHeight="1" thickBot="1" x14ac:dyDescent="0.3">
      <c r="A413" s="7">
        <v>290</v>
      </c>
      <c r="B413" s="4">
        <v>29</v>
      </c>
      <c r="C413" s="10" t="s">
        <v>2664</v>
      </c>
      <c r="D413" s="13" t="s">
        <v>2667</v>
      </c>
      <c r="E413" s="10" t="s">
        <v>2246</v>
      </c>
      <c r="F413" s="9" t="s">
        <v>10</v>
      </c>
      <c r="G413" s="10" t="s">
        <v>2499</v>
      </c>
      <c r="H413" s="8">
        <v>3.75</v>
      </c>
      <c r="I413" s="8">
        <v>6.5</v>
      </c>
      <c r="J413" s="8">
        <v>2.25</v>
      </c>
      <c r="K413" s="83">
        <v>1.4</v>
      </c>
      <c r="L413" s="33">
        <f t="shared" si="19"/>
        <v>3.65</v>
      </c>
      <c r="M413" s="33">
        <f t="shared" si="20"/>
        <v>13.9</v>
      </c>
      <c r="N413" s="7">
        <f t="shared" si="18"/>
        <v>396</v>
      </c>
    </row>
    <row r="414" spans="1:14" ht="14.65" customHeight="1" thickBot="1" x14ac:dyDescent="0.3">
      <c r="A414" s="7">
        <v>293</v>
      </c>
      <c r="B414" s="4">
        <v>30</v>
      </c>
      <c r="C414" s="10" t="s">
        <v>2666</v>
      </c>
      <c r="D414" s="13" t="s">
        <v>2669</v>
      </c>
      <c r="E414" s="10" t="s">
        <v>251</v>
      </c>
      <c r="F414" s="9" t="s">
        <v>10</v>
      </c>
      <c r="G414" s="10" t="s">
        <v>2499</v>
      </c>
      <c r="H414" s="8">
        <v>4.0999999999999996</v>
      </c>
      <c r="I414" s="8">
        <v>6.25</v>
      </c>
      <c r="J414" s="8">
        <v>1.75</v>
      </c>
      <c r="K414" s="83">
        <v>1.2</v>
      </c>
      <c r="L414" s="33">
        <f t="shared" si="19"/>
        <v>2.95</v>
      </c>
      <c r="M414" s="33">
        <f t="shared" si="20"/>
        <v>13.3</v>
      </c>
      <c r="N414" s="7">
        <f t="shared" si="18"/>
        <v>402</v>
      </c>
    </row>
    <row r="415" spans="1:14" ht="14.65" customHeight="1" thickBot="1" x14ac:dyDescent="0.3">
      <c r="A415" s="7">
        <v>305</v>
      </c>
      <c r="B415" s="4">
        <v>33</v>
      </c>
      <c r="C415" s="10" t="s">
        <v>2672</v>
      </c>
      <c r="D415" s="13" t="s">
        <v>2675</v>
      </c>
      <c r="E415" s="10" t="s">
        <v>1974</v>
      </c>
      <c r="F415" s="9" t="s">
        <v>10</v>
      </c>
      <c r="G415" s="10" t="s">
        <v>2499</v>
      </c>
      <c r="H415" s="8">
        <v>4.75</v>
      </c>
      <c r="I415" s="8">
        <v>5.5</v>
      </c>
      <c r="J415" s="8">
        <v>3.5</v>
      </c>
      <c r="K415" s="83">
        <v>1.3</v>
      </c>
      <c r="L415" s="33">
        <f t="shared" si="19"/>
        <v>4.8</v>
      </c>
      <c r="M415" s="33">
        <f t="shared" si="20"/>
        <v>15.05</v>
      </c>
      <c r="N415" s="7">
        <f t="shared" si="18"/>
        <v>374</v>
      </c>
    </row>
    <row r="416" spans="1:14" ht="14.65" customHeight="1" thickBot="1" x14ac:dyDescent="0.3">
      <c r="A416" s="7">
        <v>317</v>
      </c>
      <c r="B416" s="4">
        <v>3</v>
      </c>
      <c r="C416" s="10" t="s">
        <v>2681</v>
      </c>
      <c r="D416" s="13" t="s">
        <v>2685</v>
      </c>
      <c r="E416" s="10" t="s">
        <v>1976</v>
      </c>
      <c r="F416" s="9" t="s">
        <v>10</v>
      </c>
      <c r="G416" s="10" t="s">
        <v>2499</v>
      </c>
      <c r="H416" s="8">
        <v>4.75</v>
      </c>
      <c r="I416" s="8">
        <v>6.5</v>
      </c>
      <c r="J416" s="8">
        <v>5</v>
      </c>
      <c r="K416" s="83">
        <v>1.7</v>
      </c>
      <c r="L416" s="33">
        <f t="shared" si="19"/>
        <v>6.7</v>
      </c>
      <c r="M416" s="33">
        <f t="shared" si="20"/>
        <v>17.95</v>
      </c>
      <c r="N416" s="7">
        <f t="shared" si="18"/>
        <v>282</v>
      </c>
    </row>
    <row r="417" spans="1:14" ht="14.65" customHeight="1" thickBot="1" x14ac:dyDescent="0.3">
      <c r="A417" s="7">
        <v>320</v>
      </c>
      <c r="B417" s="4">
        <v>4</v>
      </c>
      <c r="C417" s="10" t="s">
        <v>2684</v>
      </c>
      <c r="D417" s="13" t="s">
        <v>2687</v>
      </c>
      <c r="E417" s="10" t="s">
        <v>2163</v>
      </c>
      <c r="F417" s="9" t="s">
        <v>12</v>
      </c>
      <c r="G417" s="10" t="s">
        <v>2499</v>
      </c>
      <c r="H417" s="8">
        <v>5.75</v>
      </c>
      <c r="I417" s="8">
        <v>8</v>
      </c>
      <c r="J417" s="8">
        <v>4.25</v>
      </c>
      <c r="K417" s="83">
        <v>1.4</v>
      </c>
      <c r="L417" s="33">
        <f t="shared" si="19"/>
        <v>5.65</v>
      </c>
      <c r="M417" s="33">
        <f t="shared" si="20"/>
        <v>19.399999999999999</v>
      </c>
      <c r="N417" s="7">
        <f t="shared" si="18"/>
        <v>216</v>
      </c>
    </row>
    <row r="418" spans="1:14" ht="14.65" customHeight="1" thickBot="1" x14ac:dyDescent="0.3">
      <c r="A418" s="7">
        <v>323</v>
      </c>
      <c r="B418" s="4">
        <v>6</v>
      </c>
      <c r="C418" s="10" t="s">
        <v>2688</v>
      </c>
      <c r="D418" s="13" t="s">
        <v>2691</v>
      </c>
      <c r="E418" s="10" t="s">
        <v>2692</v>
      </c>
      <c r="F418" s="9" t="s">
        <v>10</v>
      </c>
      <c r="G418" s="10" t="s">
        <v>2499</v>
      </c>
      <c r="H418" s="8">
        <v>2.6</v>
      </c>
      <c r="I418" s="8">
        <v>7.5</v>
      </c>
      <c r="J418" s="8">
        <v>3</v>
      </c>
      <c r="K418" s="83">
        <v>1.8</v>
      </c>
      <c r="L418" s="33">
        <f t="shared" si="19"/>
        <v>4.8</v>
      </c>
      <c r="M418" s="33">
        <f t="shared" si="20"/>
        <v>14.899999999999999</v>
      </c>
      <c r="N418" s="7">
        <f t="shared" si="18"/>
        <v>379</v>
      </c>
    </row>
    <row r="419" spans="1:14" ht="14.65" customHeight="1" thickBot="1" x14ac:dyDescent="0.3">
      <c r="A419" s="7">
        <v>335</v>
      </c>
      <c r="B419" s="4">
        <v>9</v>
      </c>
      <c r="C419" s="10" t="s">
        <v>2695</v>
      </c>
      <c r="D419" s="13" t="s">
        <v>2698</v>
      </c>
      <c r="E419" s="10" t="s">
        <v>1965</v>
      </c>
      <c r="F419" s="9" t="s">
        <v>12</v>
      </c>
      <c r="G419" s="10" t="s">
        <v>2499</v>
      </c>
      <c r="H419" s="8">
        <v>3.1</v>
      </c>
      <c r="I419" s="8">
        <v>6</v>
      </c>
      <c r="J419" s="8">
        <v>4</v>
      </c>
      <c r="K419" s="83">
        <v>1.2</v>
      </c>
      <c r="L419" s="33">
        <f t="shared" si="19"/>
        <v>5.2</v>
      </c>
      <c r="M419" s="33">
        <f t="shared" si="20"/>
        <v>14.3</v>
      </c>
      <c r="N419" s="7">
        <f t="shared" si="18"/>
        <v>387</v>
      </c>
    </row>
    <row r="420" spans="1:14" ht="14.65" customHeight="1" thickBot="1" x14ac:dyDescent="0.3">
      <c r="A420" s="7">
        <v>339</v>
      </c>
      <c r="B420" s="4">
        <v>10</v>
      </c>
      <c r="C420" s="10" t="s">
        <v>2697</v>
      </c>
      <c r="D420" s="13" t="s">
        <v>2700</v>
      </c>
      <c r="E420" s="10" t="s">
        <v>2015</v>
      </c>
      <c r="F420" s="9" t="s">
        <v>12</v>
      </c>
      <c r="G420" s="10" t="s">
        <v>2499</v>
      </c>
      <c r="H420" s="8">
        <v>7</v>
      </c>
      <c r="I420" s="8">
        <v>8.25</v>
      </c>
      <c r="J420" s="8">
        <v>4.5</v>
      </c>
      <c r="K420" s="83">
        <v>1.8</v>
      </c>
      <c r="L420" s="33">
        <f t="shared" si="19"/>
        <v>6.3</v>
      </c>
      <c r="M420" s="33">
        <f t="shared" si="20"/>
        <v>21.55</v>
      </c>
      <c r="N420" s="7">
        <f t="shared" si="18"/>
        <v>142</v>
      </c>
    </row>
    <row r="421" spans="1:14" ht="14.65" customHeight="1" thickBot="1" x14ac:dyDescent="0.3">
      <c r="A421" s="7">
        <v>349</v>
      </c>
      <c r="B421" s="4">
        <v>12</v>
      </c>
      <c r="C421" s="10" t="s">
        <v>2701</v>
      </c>
      <c r="D421" s="13" t="s">
        <v>2705</v>
      </c>
      <c r="E421" s="10" t="s">
        <v>2706</v>
      </c>
      <c r="F421" s="9" t="s">
        <v>12</v>
      </c>
      <c r="G421" s="10" t="s">
        <v>2499</v>
      </c>
      <c r="H421" s="8">
        <v>5</v>
      </c>
      <c r="I421" s="7">
        <v>7.5</v>
      </c>
      <c r="J421" s="8">
        <v>4</v>
      </c>
      <c r="K421" s="83">
        <v>1.3</v>
      </c>
      <c r="L421" s="33">
        <f t="shared" si="19"/>
        <v>5.3</v>
      </c>
      <c r="M421" s="33">
        <f t="shared" si="20"/>
        <v>17.8</v>
      </c>
      <c r="N421" s="7">
        <f t="shared" si="18"/>
        <v>288</v>
      </c>
    </row>
    <row r="422" spans="1:14" ht="14.65" customHeight="1" thickBot="1" x14ac:dyDescent="0.3">
      <c r="A422" s="7">
        <v>353</v>
      </c>
      <c r="B422" s="4">
        <v>14</v>
      </c>
      <c r="C422" s="10" t="s">
        <v>2707</v>
      </c>
      <c r="D422" s="13" t="s">
        <v>2711</v>
      </c>
      <c r="E422" s="10" t="s">
        <v>2712</v>
      </c>
      <c r="F422" s="9" t="s">
        <v>10</v>
      </c>
      <c r="G422" s="10" t="s">
        <v>2499</v>
      </c>
      <c r="H422" s="8">
        <v>3.25</v>
      </c>
      <c r="I422" s="8">
        <v>2.75</v>
      </c>
      <c r="J422" s="8">
        <v>2.75</v>
      </c>
      <c r="K422" s="83">
        <v>1.1000000000000001</v>
      </c>
      <c r="L422" s="33">
        <f t="shared" si="19"/>
        <v>3.85</v>
      </c>
      <c r="M422" s="33">
        <f t="shared" si="20"/>
        <v>9.85</v>
      </c>
      <c r="N422" s="7">
        <f t="shared" si="18"/>
        <v>423</v>
      </c>
    </row>
    <row r="423" spans="1:14" ht="14.65" customHeight="1" thickBot="1" x14ac:dyDescent="0.3">
      <c r="A423" s="7">
        <v>357</v>
      </c>
      <c r="B423" s="4">
        <v>15</v>
      </c>
      <c r="C423" s="10" t="s">
        <v>2710</v>
      </c>
      <c r="D423" s="13" t="s">
        <v>2714</v>
      </c>
      <c r="E423" s="10" t="s">
        <v>2127</v>
      </c>
      <c r="F423" s="9" t="s">
        <v>12</v>
      </c>
      <c r="G423" s="10" t="s">
        <v>2499</v>
      </c>
      <c r="H423" s="8">
        <v>4.8499999999999996</v>
      </c>
      <c r="I423" s="8">
        <v>6.25</v>
      </c>
      <c r="J423" s="8">
        <v>4</v>
      </c>
      <c r="K423" s="83">
        <v>1.2</v>
      </c>
      <c r="L423" s="33">
        <f t="shared" si="19"/>
        <v>5.2</v>
      </c>
      <c r="M423" s="33">
        <f t="shared" si="20"/>
        <v>16.3</v>
      </c>
      <c r="N423" s="7">
        <f t="shared" si="18"/>
        <v>344</v>
      </c>
    </row>
    <row r="424" spans="1:14" ht="14.65" customHeight="1" thickBot="1" x14ac:dyDescent="0.3">
      <c r="A424" s="7">
        <v>366</v>
      </c>
      <c r="B424" s="4">
        <v>16</v>
      </c>
      <c r="C424" s="10" t="s">
        <v>2713</v>
      </c>
      <c r="D424" s="13" t="s">
        <v>2716</v>
      </c>
      <c r="E424" s="10" t="s">
        <v>1923</v>
      </c>
      <c r="F424" s="9" t="s">
        <v>12</v>
      </c>
      <c r="G424" s="10" t="s">
        <v>2499</v>
      </c>
      <c r="H424" s="8">
        <v>6.75</v>
      </c>
      <c r="I424" s="8">
        <v>7.5</v>
      </c>
      <c r="J424" s="8">
        <v>2.75</v>
      </c>
      <c r="K424" s="83">
        <v>1.2</v>
      </c>
      <c r="L424" s="33">
        <f t="shared" si="19"/>
        <v>3.95</v>
      </c>
      <c r="M424" s="33">
        <f t="shared" si="20"/>
        <v>18.2</v>
      </c>
      <c r="N424" s="7">
        <f t="shared" si="18"/>
        <v>270</v>
      </c>
    </row>
    <row r="425" spans="1:14" ht="14.65" customHeight="1" thickBot="1" x14ac:dyDescent="0.3">
      <c r="A425" s="7">
        <v>373</v>
      </c>
      <c r="B425" s="4">
        <v>18</v>
      </c>
      <c r="C425" s="10" t="s">
        <v>2717</v>
      </c>
      <c r="D425" s="13" t="s">
        <v>2720</v>
      </c>
      <c r="E425" s="10" t="s">
        <v>2227</v>
      </c>
      <c r="F425" s="9" t="s">
        <v>12</v>
      </c>
      <c r="G425" s="10" t="s">
        <v>2499</v>
      </c>
      <c r="H425" s="8">
        <v>4</v>
      </c>
      <c r="I425" s="8">
        <v>6.5</v>
      </c>
      <c r="J425" s="8">
        <v>4</v>
      </c>
      <c r="K425" s="83">
        <v>1.3</v>
      </c>
      <c r="L425" s="33">
        <f t="shared" si="19"/>
        <v>5.3</v>
      </c>
      <c r="M425" s="33">
        <f t="shared" si="20"/>
        <v>15.8</v>
      </c>
      <c r="N425" s="7">
        <f t="shared" si="18"/>
        <v>356</v>
      </c>
    </row>
    <row r="426" spans="1:14" ht="14.65" customHeight="1" thickBot="1" x14ac:dyDescent="0.3">
      <c r="A426" s="7">
        <v>379</v>
      </c>
      <c r="B426" s="4">
        <v>20</v>
      </c>
      <c r="C426" s="10" t="s">
        <v>2721</v>
      </c>
      <c r="D426" s="13" t="s">
        <v>2724</v>
      </c>
      <c r="E426" s="10" t="s">
        <v>2146</v>
      </c>
      <c r="F426" s="9" t="s">
        <v>12</v>
      </c>
      <c r="G426" s="10" t="s">
        <v>2499</v>
      </c>
      <c r="H426" s="8">
        <v>4.75</v>
      </c>
      <c r="I426" s="8">
        <v>6.25</v>
      </c>
      <c r="J426" s="8">
        <v>3.75</v>
      </c>
      <c r="K426" s="83">
        <v>1.2</v>
      </c>
      <c r="L426" s="33">
        <f t="shared" si="19"/>
        <v>4.95</v>
      </c>
      <c r="M426" s="33">
        <f t="shared" si="20"/>
        <v>15.95</v>
      </c>
      <c r="N426" s="7">
        <f t="shared" si="18"/>
        <v>355</v>
      </c>
    </row>
    <row r="427" spans="1:14" ht="14.65" customHeight="1" thickBot="1" x14ac:dyDescent="0.3">
      <c r="A427" s="7">
        <v>401</v>
      </c>
      <c r="B427" s="4">
        <v>23</v>
      </c>
      <c r="C427" s="10" t="s">
        <v>2728</v>
      </c>
      <c r="D427" s="13" t="s">
        <v>2731</v>
      </c>
      <c r="E427" s="10" t="s">
        <v>2732</v>
      </c>
      <c r="F427" s="9" t="s">
        <v>12</v>
      </c>
      <c r="G427" s="10" t="s">
        <v>2499</v>
      </c>
      <c r="H427" s="8">
        <v>3.75</v>
      </c>
      <c r="I427" s="8">
        <v>8.5</v>
      </c>
      <c r="J427" s="8">
        <v>4</v>
      </c>
      <c r="K427" s="83">
        <v>1.2</v>
      </c>
      <c r="L427" s="33">
        <f t="shared" si="19"/>
        <v>5.2</v>
      </c>
      <c r="M427" s="33">
        <f t="shared" si="20"/>
        <v>17.45</v>
      </c>
      <c r="N427" s="7">
        <f t="shared" si="18"/>
        <v>301</v>
      </c>
    </row>
    <row r="428" spans="1:14" ht="14.65" customHeight="1" thickBot="1" x14ac:dyDescent="0.3">
      <c r="A428" s="7">
        <v>402</v>
      </c>
      <c r="B428" s="4">
        <v>24</v>
      </c>
      <c r="C428" s="10" t="s">
        <v>2730</v>
      </c>
      <c r="D428" s="13" t="s">
        <v>2734</v>
      </c>
      <c r="E428" s="10" t="s">
        <v>2735</v>
      </c>
      <c r="F428" s="9" t="s">
        <v>10</v>
      </c>
      <c r="G428" s="10" t="s">
        <v>2499</v>
      </c>
      <c r="H428" s="8">
        <v>6</v>
      </c>
      <c r="I428" s="8">
        <v>6.5</v>
      </c>
      <c r="J428" s="8">
        <v>3</v>
      </c>
      <c r="K428" s="83">
        <v>1.5</v>
      </c>
      <c r="L428" s="33">
        <f t="shared" si="19"/>
        <v>4.5</v>
      </c>
      <c r="M428" s="33">
        <f t="shared" si="20"/>
        <v>17</v>
      </c>
      <c r="N428" s="7">
        <f t="shared" si="18"/>
        <v>318</v>
      </c>
    </row>
    <row r="429" spans="1:14" ht="14.65" customHeight="1" thickBot="1" x14ac:dyDescent="0.3">
      <c r="A429" s="7">
        <v>410</v>
      </c>
      <c r="B429" s="4">
        <v>28</v>
      </c>
      <c r="C429" s="10" t="s">
        <v>2740</v>
      </c>
      <c r="D429" s="13" t="s">
        <v>2743</v>
      </c>
      <c r="E429" s="10" t="s">
        <v>1866</v>
      </c>
      <c r="F429" s="9" t="s">
        <v>10</v>
      </c>
      <c r="G429" s="10" t="s">
        <v>2499</v>
      </c>
      <c r="H429" s="8">
        <v>5.5</v>
      </c>
      <c r="I429" s="8">
        <v>7.25</v>
      </c>
      <c r="J429" s="8">
        <v>2.25</v>
      </c>
      <c r="K429" s="83">
        <v>1</v>
      </c>
      <c r="L429" s="33">
        <f t="shared" si="19"/>
        <v>3.25</v>
      </c>
      <c r="M429" s="33">
        <f t="shared" si="20"/>
        <v>16</v>
      </c>
      <c r="N429" s="7">
        <f t="shared" si="18"/>
        <v>351</v>
      </c>
    </row>
    <row r="430" spans="1:14" ht="14.65" customHeight="1" thickBot="1" x14ac:dyDescent="0.3">
      <c r="A430" s="7">
        <v>414</v>
      </c>
      <c r="B430" s="4">
        <v>31</v>
      </c>
      <c r="C430" s="10" t="s">
        <v>2746</v>
      </c>
      <c r="D430" s="13" t="s">
        <v>2749</v>
      </c>
      <c r="E430" s="10" t="s">
        <v>2750</v>
      </c>
      <c r="F430" s="9" t="s">
        <v>12</v>
      </c>
      <c r="G430" s="10" t="s">
        <v>2499</v>
      </c>
      <c r="H430" s="8">
        <v>5.0999999999999996</v>
      </c>
      <c r="I430" s="8">
        <v>7.5</v>
      </c>
      <c r="J430" s="8">
        <v>2.5</v>
      </c>
      <c r="K430" s="83">
        <v>1.4</v>
      </c>
      <c r="L430" s="33">
        <f t="shared" si="19"/>
        <v>3.9</v>
      </c>
      <c r="M430" s="33">
        <f t="shared" si="20"/>
        <v>16.5</v>
      </c>
      <c r="N430" s="7">
        <f t="shared" si="18"/>
        <v>336</v>
      </c>
    </row>
    <row r="431" spans="1:14" ht="14.65" customHeight="1" x14ac:dyDescent="0.25">
      <c r="H431" s="34">
        <f>COUNTA(H6:H430)</f>
        <v>425</v>
      </c>
      <c r="I431" s="34">
        <f t="shared" ref="I431:L431" si="21">COUNTA(I6:I430)</f>
        <v>425</v>
      </c>
      <c r="J431" s="34">
        <f t="shared" si="21"/>
        <v>425</v>
      </c>
      <c r="K431" s="34">
        <f t="shared" si="21"/>
        <v>425</v>
      </c>
      <c r="L431" s="34">
        <f t="shared" si="21"/>
        <v>425</v>
      </c>
    </row>
    <row r="432" spans="1:14" ht="14.65" customHeight="1" x14ac:dyDescent="0.25">
      <c r="H432" s="34">
        <f>COUNTIFS(H6:H430,"&gt;=5")</f>
        <v>337</v>
      </c>
      <c r="I432" s="34">
        <f t="shared" ref="I432:L432" si="22">COUNTIFS(I6:I430,"&gt;=5")</f>
        <v>407</v>
      </c>
      <c r="J432" s="34">
        <f t="shared" si="22"/>
        <v>172</v>
      </c>
      <c r="K432" s="34">
        <f t="shared" si="22"/>
        <v>0</v>
      </c>
      <c r="L432" s="34">
        <f t="shared" si="22"/>
        <v>310</v>
      </c>
    </row>
    <row r="433" spans="8:12" ht="14.65" customHeight="1" x14ac:dyDescent="0.25">
      <c r="I433" s="34"/>
      <c r="J433" s="34"/>
      <c r="K433" s="34"/>
      <c r="L433" s="34"/>
    </row>
    <row r="434" spans="8:12" ht="14.65" customHeight="1" x14ac:dyDescent="0.25">
      <c r="H434" s="34">
        <f>H432/H431*100</f>
        <v>79.294117647058826</v>
      </c>
      <c r="I434" s="34">
        <f t="shared" ref="I434:L434" si="23">I432/I431*100</f>
        <v>95.764705882352942</v>
      </c>
      <c r="J434" s="34">
        <f t="shared" si="23"/>
        <v>40.470588235294116</v>
      </c>
      <c r="K434" s="34">
        <f t="shared" si="23"/>
        <v>0</v>
      </c>
      <c r="L434" s="34">
        <f t="shared" si="23"/>
        <v>72.941176470588232</v>
      </c>
    </row>
  </sheetData>
  <sortState ref="A6:L430">
    <sortCondition ref="G6:G430"/>
    <sortCondition ref="A6:A430"/>
  </sortState>
  <mergeCells count="6">
    <mergeCell ref="B1:E1"/>
    <mergeCell ref="B2:E2"/>
    <mergeCell ref="B3:E3"/>
    <mergeCell ref="F1:J1"/>
    <mergeCell ref="F3:J3"/>
    <mergeCell ref="F2:K2"/>
  </mergeCells>
  <pageMargins left="0.25" right="0.25" top="0.25" bottom="0.25" header="0.3" footer="0.3"/>
  <pageSetup paperSize="9" scale="90" pageOrder="overThenDown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27"/>
  <sheetViews>
    <sheetView zoomScaleNormal="100" workbookViewId="0">
      <pane ySplit="5" topLeftCell="A141" activePane="bottomLeft" state="frozen"/>
      <selection pane="bottomLeft" activeCell="M153" sqref="M153"/>
    </sheetView>
  </sheetViews>
  <sheetFormatPr defaultRowHeight="14.65" customHeight="1" x14ac:dyDescent="0.25"/>
  <cols>
    <col min="2" max="2" width="4.75" style="1" customWidth="1"/>
    <col min="3" max="3" width="9.125" style="2" customWidth="1"/>
    <col min="4" max="4" width="24.625" style="3" customWidth="1"/>
    <col min="5" max="5" width="10.375" style="2" bestFit="1" customWidth="1"/>
    <col min="6" max="6" width="11.625" style="2" bestFit="1" customWidth="1"/>
    <col min="7" max="7" width="6" style="2" customWidth="1"/>
    <col min="8" max="9" width="8.75" customWidth="1"/>
    <col min="10" max="11" width="8.75" style="34" customWidth="1"/>
    <col min="13" max="13" width="10.25" bestFit="1" customWidth="1"/>
    <col min="14" max="14" width="11.625" bestFit="1" customWidth="1"/>
  </cols>
  <sheetData>
    <row r="1" spans="1:14" ht="14.65" customHeight="1" x14ac:dyDescent="0.25">
      <c r="B1" s="123" t="s">
        <v>0</v>
      </c>
      <c r="C1" s="124"/>
      <c r="D1" s="125"/>
      <c r="E1" s="124"/>
      <c r="F1" s="130"/>
      <c r="G1" s="124"/>
      <c r="H1" s="131"/>
      <c r="I1" s="131"/>
      <c r="J1" s="131"/>
    </row>
    <row r="2" spans="1:14" ht="14.65" customHeight="1" x14ac:dyDescent="0.25">
      <c r="B2" s="126"/>
      <c r="C2" s="124"/>
      <c r="D2" s="125"/>
      <c r="E2" s="124"/>
      <c r="F2" s="130" t="s">
        <v>2798</v>
      </c>
      <c r="G2" s="130"/>
      <c r="H2" s="130"/>
      <c r="I2" s="130"/>
      <c r="J2" s="130"/>
      <c r="K2" s="130"/>
    </row>
    <row r="3" spans="1:14" ht="14.65" customHeight="1" x14ac:dyDescent="0.25">
      <c r="B3" s="127"/>
      <c r="C3" s="128"/>
      <c r="D3" s="129"/>
      <c r="E3" s="124"/>
      <c r="F3" s="130"/>
      <c r="G3" s="124"/>
      <c r="H3" s="131"/>
      <c r="I3" s="131"/>
      <c r="J3" s="131"/>
    </row>
    <row r="5" spans="1:14" ht="20.100000000000001" customHeight="1" x14ac:dyDescent="0.25">
      <c r="A5" s="11" t="s">
        <v>2777</v>
      </c>
      <c r="B5" s="14" t="s">
        <v>2</v>
      </c>
      <c r="C5" s="14" t="s">
        <v>3</v>
      </c>
      <c r="D5" s="14" t="s">
        <v>4</v>
      </c>
      <c r="E5" s="14" t="s">
        <v>5</v>
      </c>
      <c r="F5" s="14" t="s">
        <v>6</v>
      </c>
      <c r="G5" s="14" t="s">
        <v>7</v>
      </c>
      <c r="H5" s="5" t="s">
        <v>8</v>
      </c>
      <c r="I5" s="6" t="s">
        <v>9</v>
      </c>
      <c r="J5" s="5" t="s">
        <v>2775</v>
      </c>
      <c r="K5" s="5" t="s">
        <v>2776</v>
      </c>
      <c r="L5" s="5" t="s">
        <v>2791</v>
      </c>
      <c r="M5" s="5" t="s">
        <v>2792</v>
      </c>
      <c r="N5" s="5" t="s">
        <v>2794</v>
      </c>
    </row>
    <row r="6" spans="1:14" ht="14.65" customHeight="1" x14ac:dyDescent="0.25">
      <c r="A6" s="7">
        <v>12</v>
      </c>
      <c r="B6" s="4">
        <v>12</v>
      </c>
      <c r="C6" s="10" t="s">
        <v>85</v>
      </c>
      <c r="D6" s="13" t="s">
        <v>261</v>
      </c>
      <c r="E6" s="9" t="s">
        <v>10</v>
      </c>
      <c r="F6" s="10" t="s">
        <v>262</v>
      </c>
      <c r="G6" s="10" t="s">
        <v>24</v>
      </c>
      <c r="H6" s="8">
        <v>8.5</v>
      </c>
      <c r="I6" s="8">
        <v>7.5</v>
      </c>
      <c r="J6" s="8">
        <v>4.5</v>
      </c>
      <c r="K6" s="91">
        <v>1.8</v>
      </c>
      <c r="L6" s="33">
        <f>J6+K6</f>
        <v>6.3</v>
      </c>
      <c r="M6" s="33">
        <f>H6+I6+L6</f>
        <v>22.3</v>
      </c>
      <c r="N6" s="11">
        <f>RANK(M6,$M$6:$M$423)</f>
        <v>84</v>
      </c>
    </row>
    <row r="7" spans="1:14" ht="14.65" customHeight="1" x14ac:dyDescent="0.25">
      <c r="A7" s="7">
        <v>17</v>
      </c>
      <c r="B7" s="4">
        <v>17</v>
      </c>
      <c r="C7" s="10" t="s">
        <v>90</v>
      </c>
      <c r="D7" s="13" t="s">
        <v>267</v>
      </c>
      <c r="E7" s="9" t="s">
        <v>12</v>
      </c>
      <c r="F7" s="10" t="s">
        <v>268</v>
      </c>
      <c r="G7" s="10" t="s">
        <v>24</v>
      </c>
      <c r="H7" s="8">
        <v>9.5</v>
      </c>
      <c r="I7" s="8">
        <v>8.5</v>
      </c>
      <c r="J7" s="8">
        <v>6.75</v>
      </c>
      <c r="K7" s="91">
        <v>2</v>
      </c>
      <c r="L7" s="33">
        <f>J7+K7</f>
        <v>8.75</v>
      </c>
      <c r="M7" s="33">
        <f>H7+I7+L7</f>
        <v>26.75</v>
      </c>
      <c r="N7" s="11">
        <f>RANK(M7,$M$6:$M$423)</f>
        <v>5</v>
      </c>
    </row>
    <row r="8" spans="1:14" ht="14.65" customHeight="1" x14ac:dyDescent="0.25">
      <c r="A8" s="7">
        <v>19</v>
      </c>
      <c r="B8" s="4">
        <v>19</v>
      </c>
      <c r="C8" s="10" t="s">
        <v>92</v>
      </c>
      <c r="D8" s="13" t="s">
        <v>271</v>
      </c>
      <c r="E8" s="9" t="s">
        <v>12</v>
      </c>
      <c r="F8" s="10" t="s">
        <v>272</v>
      </c>
      <c r="G8" s="10" t="s">
        <v>24</v>
      </c>
      <c r="H8" s="8">
        <v>9.75</v>
      </c>
      <c r="I8" s="8">
        <v>8.75</v>
      </c>
      <c r="J8" s="8">
        <v>6.75</v>
      </c>
      <c r="K8" s="91">
        <v>2</v>
      </c>
      <c r="L8" s="33">
        <f t="shared" ref="L8:L71" si="0">J8+K8</f>
        <v>8.75</v>
      </c>
      <c r="M8" s="33">
        <f t="shared" ref="M8:M71" si="1">H8+I8+L8</f>
        <v>27.25</v>
      </c>
      <c r="N8" s="11">
        <f t="shared" ref="N8:N71" si="2">RANK(M8,$M$6:$M$423)</f>
        <v>3</v>
      </c>
    </row>
    <row r="9" spans="1:14" ht="14.65" customHeight="1" x14ac:dyDescent="0.25">
      <c r="A9" s="7">
        <v>26</v>
      </c>
      <c r="B9" s="4">
        <v>2</v>
      </c>
      <c r="C9" s="10" t="s">
        <v>99</v>
      </c>
      <c r="D9" s="13" t="s">
        <v>273</v>
      </c>
      <c r="E9" s="9" t="s">
        <v>12</v>
      </c>
      <c r="F9" s="10" t="s">
        <v>274</v>
      </c>
      <c r="G9" s="10" t="s">
        <v>24</v>
      </c>
      <c r="H9" s="8">
        <v>8.75</v>
      </c>
      <c r="I9" s="8">
        <v>8</v>
      </c>
      <c r="J9" s="8">
        <v>8</v>
      </c>
      <c r="K9" s="91">
        <v>2</v>
      </c>
      <c r="L9" s="33">
        <f t="shared" si="0"/>
        <v>10</v>
      </c>
      <c r="M9" s="33">
        <f t="shared" si="1"/>
        <v>26.75</v>
      </c>
      <c r="N9" s="11">
        <f t="shared" si="2"/>
        <v>5</v>
      </c>
    </row>
    <row r="10" spans="1:14" ht="14.65" customHeight="1" x14ac:dyDescent="0.25">
      <c r="A10" s="7">
        <v>31</v>
      </c>
      <c r="B10" s="4">
        <v>7</v>
      </c>
      <c r="C10" s="10" t="s">
        <v>104</v>
      </c>
      <c r="D10" s="13" t="s">
        <v>278</v>
      </c>
      <c r="E10" s="9" t="s">
        <v>10</v>
      </c>
      <c r="F10" s="10" t="s">
        <v>279</v>
      </c>
      <c r="G10" s="10" t="s">
        <v>24</v>
      </c>
      <c r="H10" s="8">
        <v>8.5</v>
      </c>
      <c r="I10" s="8">
        <v>6.5</v>
      </c>
      <c r="J10" s="8">
        <v>4.5</v>
      </c>
      <c r="K10" s="91">
        <v>1.7</v>
      </c>
      <c r="L10" s="33">
        <f t="shared" si="0"/>
        <v>6.2</v>
      </c>
      <c r="M10" s="33">
        <f t="shared" si="1"/>
        <v>21.2</v>
      </c>
      <c r="N10" s="11">
        <f t="shared" si="2"/>
        <v>113</v>
      </c>
    </row>
    <row r="11" spans="1:14" ht="14.65" customHeight="1" x14ac:dyDescent="0.25">
      <c r="A11" s="7">
        <v>35</v>
      </c>
      <c r="B11" s="4">
        <v>11</v>
      </c>
      <c r="C11" s="10" t="s">
        <v>108</v>
      </c>
      <c r="D11" s="13" t="s">
        <v>280</v>
      </c>
      <c r="E11" s="9" t="s">
        <v>10</v>
      </c>
      <c r="F11" s="10" t="s">
        <v>281</v>
      </c>
      <c r="G11" s="10" t="s">
        <v>24</v>
      </c>
      <c r="H11" s="8">
        <v>8.75</v>
      </c>
      <c r="I11" s="8">
        <v>7.5</v>
      </c>
      <c r="J11" s="8">
        <v>5.25</v>
      </c>
      <c r="K11" s="91">
        <v>1.9</v>
      </c>
      <c r="L11" s="33">
        <f t="shared" si="0"/>
        <v>7.15</v>
      </c>
      <c r="M11" s="33">
        <f t="shared" si="1"/>
        <v>23.4</v>
      </c>
      <c r="N11" s="11">
        <f t="shared" si="2"/>
        <v>60</v>
      </c>
    </row>
    <row r="12" spans="1:14" ht="14.65" customHeight="1" x14ac:dyDescent="0.25">
      <c r="A12" s="7">
        <v>55</v>
      </c>
      <c r="B12" s="4">
        <v>7</v>
      </c>
      <c r="C12" s="10" t="s">
        <v>128</v>
      </c>
      <c r="D12" s="13" t="s">
        <v>296</v>
      </c>
      <c r="E12" s="9" t="s">
        <v>10</v>
      </c>
      <c r="F12" s="10" t="s">
        <v>297</v>
      </c>
      <c r="G12" s="10" t="s">
        <v>24</v>
      </c>
      <c r="H12" s="8">
        <v>9</v>
      </c>
      <c r="I12" s="8">
        <v>7</v>
      </c>
      <c r="J12" s="8">
        <v>7</v>
      </c>
      <c r="K12" s="91">
        <v>2</v>
      </c>
      <c r="L12" s="33">
        <f t="shared" si="0"/>
        <v>9</v>
      </c>
      <c r="M12" s="33">
        <f t="shared" si="1"/>
        <v>25</v>
      </c>
      <c r="N12" s="11">
        <f t="shared" si="2"/>
        <v>21</v>
      </c>
    </row>
    <row r="13" spans="1:14" ht="14.65" customHeight="1" x14ac:dyDescent="0.25">
      <c r="A13" s="7">
        <v>57</v>
      </c>
      <c r="B13" s="4">
        <v>9</v>
      </c>
      <c r="C13" s="10" t="s">
        <v>130</v>
      </c>
      <c r="D13" s="13" t="s">
        <v>298</v>
      </c>
      <c r="E13" s="9" t="s">
        <v>10</v>
      </c>
      <c r="F13" s="10" t="s">
        <v>299</v>
      </c>
      <c r="G13" s="10" t="s">
        <v>24</v>
      </c>
      <c r="H13" s="8">
        <v>8</v>
      </c>
      <c r="I13" s="8">
        <v>7.25</v>
      </c>
      <c r="J13" s="8">
        <v>5.5</v>
      </c>
      <c r="K13" s="91">
        <v>1.8</v>
      </c>
      <c r="L13" s="33">
        <f t="shared" si="0"/>
        <v>7.3</v>
      </c>
      <c r="M13" s="33">
        <f t="shared" si="1"/>
        <v>22.55</v>
      </c>
      <c r="N13" s="11">
        <f t="shared" si="2"/>
        <v>78</v>
      </c>
    </row>
    <row r="14" spans="1:14" ht="14.65" customHeight="1" x14ac:dyDescent="0.25">
      <c r="A14" s="7">
        <v>64</v>
      </c>
      <c r="B14" s="4">
        <v>16</v>
      </c>
      <c r="C14" s="10" t="s">
        <v>137</v>
      </c>
      <c r="D14" s="13" t="s">
        <v>300</v>
      </c>
      <c r="E14" s="9" t="s">
        <v>10</v>
      </c>
      <c r="F14" s="10" t="s">
        <v>237</v>
      </c>
      <c r="G14" s="10" t="s">
        <v>24</v>
      </c>
      <c r="H14" s="8">
        <v>9</v>
      </c>
      <c r="I14" s="8">
        <v>5</v>
      </c>
      <c r="J14" s="8">
        <v>6</v>
      </c>
      <c r="K14" s="91">
        <v>1.7</v>
      </c>
      <c r="L14" s="33">
        <f t="shared" si="0"/>
        <v>7.7</v>
      </c>
      <c r="M14" s="33">
        <f t="shared" si="1"/>
        <v>21.7</v>
      </c>
      <c r="N14" s="11">
        <f t="shared" si="2"/>
        <v>101</v>
      </c>
    </row>
    <row r="15" spans="1:14" ht="14.65" customHeight="1" x14ac:dyDescent="0.25">
      <c r="A15" s="7">
        <v>66</v>
      </c>
      <c r="B15" s="4">
        <v>18</v>
      </c>
      <c r="C15" s="10" t="s">
        <v>139</v>
      </c>
      <c r="D15" s="13" t="s">
        <v>63</v>
      </c>
      <c r="E15" s="9" t="s">
        <v>10</v>
      </c>
      <c r="F15" s="10" t="s">
        <v>303</v>
      </c>
      <c r="G15" s="10" t="s">
        <v>24</v>
      </c>
      <c r="H15" s="8">
        <v>9.5</v>
      </c>
      <c r="I15" s="8">
        <v>7.75</v>
      </c>
      <c r="J15" s="8">
        <v>5.5</v>
      </c>
      <c r="K15" s="91">
        <v>1.9</v>
      </c>
      <c r="L15" s="33">
        <f t="shared" si="0"/>
        <v>7.4</v>
      </c>
      <c r="M15" s="33">
        <f t="shared" si="1"/>
        <v>24.65</v>
      </c>
      <c r="N15" s="11">
        <f t="shared" si="2"/>
        <v>32</v>
      </c>
    </row>
    <row r="16" spans="1:14" ht="14.65" customHeight="1" x14ac:dyDescent="0.25">
      <c r="A16" s="7">
        <v>67</v>
      </c>
      <c r="B16" s="4">
        <v>19</v>
      </c>
      <c r="C16" s="10" t="s">
        <v>140</v>
      </c>
      <c r="D16" s="13" t="s">
        <v>304</v>
      </c>
      <c r="E16" s="9" t="s">
        <v>10</v>
      </c>
      <c r="F16" s="10" t="s">
        <v>305</v>
      </c>
      <c r="G16" s="10" t="s">
        <v>24</v>
      </c>
      <c r="H16" s="8">
        <v>8</v>
      </c>
      <c r="I16" s="8">
        <v>6.25</v>
      </c>
      <c r="J16" s="8">
        <v>4.25</v>
      </c>
      <c r="K16" s="91">
        <v>1.9</v>
      </c>
      <c r="L16" s="33">
        <f t="shared" si="0"/>
        <v>6.15</v>
      </c>
      <c r="M16" s="33">
        <f t="shared" si="1"/>
        <v>20.399999999999999</v>
      </c>
      <c r="N16" s="11">
        <f t="shared" si="2"/>
        <v>135</v>
      </c>
    </row>
    <row r="17" spans="1:14" ht="14.65" customHeight="1" x14ac:dyDescent="0.25">
      <c r="A17" s="7">
        <v>79</v>
      </c>
      <c r="B17" s="4">
        <v>7</v>
      </c>
      <c r="C17" s="10" t="s">
        <v>152</v>
      </c>
      <c r="D17" s="13" t="s">
        <v>315</v>
      </c>
      <c r="E17" s="9" t="s">
        <v>10</v>
      </c>
      <c r="F17" s="10" t="s">
        <v>316</v>
      </c>
      <c r="G17" s="10" t="s">
        <v>24</v>
      </c>
      <c r="H17" s="8">
        <v>9</v>
      </c>
      <c r="I17" s="8">
        <v>6.75</v>
      </c>
      <c r="J17" s="8">
        <v>6.5</v>
      </c>
      <c r="K17" s="91">
        <v>2</v>
      </c>
      <c r="L17" s="33">
        <f t="shared" si="0"/>
        <v>8.5</v>
      </c>
      <c r="M17" s="33">
        <f t="shared" si="1"/>
        <v>24.25</v>
      </c>
      <c r="N17" s="11">
        <f t="shared" si="2"/>
        <v>40</v>
      </c>
    </row>
    <row r="18" spans="1:14" ht="14.65" customHeight="1" x14ac:dyDescent="0.25">
      <c r="A18" s="7">
        <v>82</v>
      </c>
      <c r="B18" s="4">
        <v>10</v>
      </c>
      <c r="C18" s="10" t="s">
        <v>155</v>
      </c>
      <c r="D18" s="13" t="s">
        <v>317</v>
      </c>
      <c r="E18" s="9" t="s">
        <v>10</v>
      </c>
      <c r="F18" s="10" t="s">
        <v>302</v>
      </c>
      <c r="G18" s="10" t="s">
        <v>24</v>
      </c>
      <c r="H18" s="8">
        <v>8.5</v>
      </c>
      <c r="I18" s="8">
        <v>7.5</v>
      </c>
      <c r="J18" s="8">
        <v>5.75</v>
      </c>
      <c r="K18" s="91">
        <v>1.6</v>
      </c>
      <c r="L18" s="33">
        <f t="shared" si="0"/>
        <v>7.35</v>
      </c>
      <c r="M18" s="33">
        <f t="shared" si="1"/>
        <v>23.35</v>
      </c>
      <c r="N18" s="11">
        <f t="shared" si="2"/>
        <v>61</v>
      </c>
    </row>
    <row r="19" spans="1:14" ht="14.65" customHeight="1" x14ac:dyDescent="0.25">
      <c r="A19" s="7">
        <v>87</v>
      </c>
      <c r="B19" s="4">
        <v>15</v>
      </c>
      <c r="C19" s="10" t="s">
        <v>160</v>
      </c>
      <c r="D19" s="13" t="s">
        <v>54</v>
      </c>
      <c r="E19" s="9" t="s">
        <v>10</v>
      </c>
      <c r="F19" s="10" t="s">
        <v>321</v>
      </c>
      <c r="G19" s="10" t="s">
        <v>24</v>
      </c>
      <c r="H19" s="8">
        <v>6.25</v>
      </c>
      <c r="I19" s="8">
        <v>4.5</v>
      </c>
      <c r="J19" s="8">
        <v>4.25</v>
      </c>
      <c r="K19" s="91">
        <v>1.6</v>
      </c>
      <c r="L19" s="33">
        <f t="shared" si="0"/>
        <v>5.85</v>
      </c>
      <c r="M19" s="33">
        <f t="shared" si="1"/>
        <v>16.600000000000001</v>
      </c>
      <c r="N19" s="11">
        <f t="shared" si="2"/>
        <v>276</v>
      </c>
    </row>
    <row r="20" spans="1:14" ht="14.65" customHeight="1" x14ac:dyDescent="0.25">
      <c r="A20" s="7">
        <v>88</v>
      </c>
      <c r="B20" s="4">
        <v>16</v>
      </c>
      <c r="C20" s="10" t="s">
        <v>161</v>
      </c>
      <c r="D20" s="13" t="s">
        <v>322</v>
      </c>
      <c r="E20" s="9" t="s">
        <v>10</v>
      </c>
      <c r="F20" s="10" t="s">
        <v>323</v>
      </c>
      <c r="G20" s="10" t="s">
        <v>24</v>
      </c>
      <c r="H20" s="8">
        <v>9</v>
      </c>
      <c r="I20" s="8">
        <v>8</v>
      </c>
      <c r="J20" s="8">
        <v>4.5</v>
      </c>
      <c r="K20" s="91">
        <v>1.7</v>
      </c>
      <c r="L20" s="33">
        <f t="shared" si="0"/>
        <v>6.2</v>
      </c>
      <c r="M20" s="33">
        <f t="shared" si="1"/>
        <v>23.2</v>
      </c>
      <c r="N20" s="11">
        <f t="shared" si="2"/>
        <v>64</v>
      </c>
    </row>
    <row r="21" spans="1:14" ht="14.65" customHeight="1" x14ac:dyDescent="0.25">
      <c r="A21" s="7">
        <v>95</v>
      </c>
      <c r="B21" s="4">
        <v>23</v>
      </c>
      <c r="C21" s="10" t="s">
        <v>168</v>
      </c>
      <c r="D21" s="13" t="s">
        <v>326</v>
      </c>
      <c r="E21" s="9" t="s">
        <v>10</v>
      </c>
      <c r="F21" s="10" t="s">
        <v>327</v>
      </c>
      <c r="G21" s="10" t="s">
        <v>24</v>
      </c>
      <c r="H21" s="8">
        <v>8.5</v>
      </c>
      <c r="I21" s="8">
        <v>7.5</v>
      </c>
      <c r="J21" s="8">
        <v>7</v>
      </c>
      <c r="K21" s="91">
        <v>2</v>
      </c>
      <c r="L21" s="33">
        <f t="shared" si="0"/>
        <v>9</v>
      </c>
      <c r="M21" s="33">
        <f t="shared" si="1"/>
        <v>25</v>
      </c>
      <c r="N21" s="11">
        <f t="shared" si="2"/>
        <v>21</v>
      </c>
    </row>
    <row r="22" spans="1:14" ht="14.65" customHeight="1" x14ac:dyDescent="0.25">
      <c r="A22" s="7">
        <v>114</v>
      </c>
      <c r="B22" s="4">
        <v>18</v>
      </c>
      <c r="C22" s="10" t="s">
        <v>187</v>
      </c>
      <c r="D22" s="13" t="s">
        <v>331</v>
      </c>
      <c r="E22" s="9" t="s">
        <v>10</v>
      </c>
      <c r="F22" s="10" t="s">
        <v>332</v>
      </c>
      <c r="G22" s="10" t="s">
        <v>24</v>
      </c>
      <c r="H22" s="8">
        <v>8.75</v>
      </c>
      <c r="I22" s="8">
        <v>7.25</v>
      </c>
      <c r="J22" s="8">
        <v>5.5</v>
      </c>
      <c r="K22" s="91">
        <v>2</v>
      </c>
      <c r="L22" s="33">
        <f t="shared" si="0"/>
        <v>7.5</v>
      </c>
      <c r="M22" s="33">
        <f t="shared" si="1"/>
        <v>23.5</v>
      </c>
      <c r="N22" s="11">
        <f t="shared" si="2"/>
        <v>56</v>
      </c>
    </row>
    <row r="23" spans="1:14" ht="14.65" customHeight="1" x14ac:dyDescent="0.25">
      <c r="A23" s="7">
        <v>115</v>
      </c>
      <c r="B23" s="4">
        <v>19</v>
      </c>
      <c r="C23" s="10" t="s">
        <v>188</v>
      </c>
      <c r="D23" s="13" t="s">
        <v>239</v>
      </c>
      <c r="E23" s="9" t="s">
        <v>12</v>
      </c>
      <c r="F23" s="10" t="s">
        <v>266</v>
      </c>
      <c r="G23" s="10" t="s">
        <v>24</v>
      </c>
      <c r="H23" s="8">
        <v>9</v>
      </c>
      <c r="I23" s="8">
        <v>7.75</v>
      </c>
      <c r="J23" s="8">
        <v>6.25</v>
      </c>
      <c r="K23" s="91">
        <v>2</v>
      </c>
      <c r="L23" s="33">
        <f t="shared" si="0"/>
        <v>8.25</v>
      </c>
      <c r="M23" s="33">
        <f t="shared" si="1"/>
        <v>25</v>
      </c>
      <c r="N23" s="11">
        <f t="shared" si="2"/>
        <v>21</v>
      </c>
    </row>
    <row r="24" spans="1:14" ht="14.65" customHeight="1" x14ac:dyDescent="0.25">
      <c r="A24" s="7">
        <v>131</v>
      </c>
      <c r="B24" s="4">
        <v>11</v>
      </c>
      <c r="C24" s="10" t="s">
        <v>204</v>
      </c>
      <c r="D24" s="13" t="s">
        <v>34</v>
      </c>
      <c r="E24" s="9" t="s">
        <v>12</v>
      </c>
      <c r="F24" s="10" t="s">
        <v>341</v>
      </c>
      <c r="G24" s="10" t="s">
        <v>24</v>
      </c>
      <c r="H24" s="8">
        <v>9.5</v>
      </c>
      <c r="I24" s="8">
        <v>8.25</v>
      </c>
      <c r="J24" s="8">
        <v>4.5</v>
      </c>
      <c r="K24" s="91">
        <v>1.7</v>
      </c>
      <c r="L24" s="33">
        <f t="shared" si="0"/>
        <v>6.2</v>
      </c>
      <c r="M24" s="33">
        <f t="shared" si="1"/>
        <v>23.95</v>
      </c>
      <c r="N24" s="11">
        <f t="shared" si="2"/>
        <v>47</v>
      </c>
    </row>
    <row r="25" spans="1:14" ht="14.65" customHeight="1" x14ac:dyDescent="0.25">
      <c r="A25" s="7">
        <v>140</v>
      </c>
      <c r="B25" s="4">
        <v>20</v>
      </c>
      <c r="C25" s="10" t="s">
        <v>213</v>
      </c>
      <c r="D25" s="13" t="s">
        <v>344</v>
      </c>
      <c r="E25" s="9" t="s">
        <v>10</v>
      </c>
      <c r="F25" s="10" t="s">
        <v>345</v>
      </c>
      <c r="G25" s="10" t="s">
        <v>24</v>
      </c>
      <c r="H25" s="8">
        <v>6.5</v>
      </c>
      <c r="I25" s="8">
        <v>7</v>
      </c>
      <c r="J25" s="8">
        <v>4.5</v>
      </c>
      <c r="K25" s="91">
        <v>1.3</v>
      </c>
      <c r="L25" s="33">
        <f t="shared" si="0"/>
        <v>5.8</v>
      </c>
      <c r="M25" s="33">
        <f t="shared" si="1"/>
        <v>19.3</v>
      </c>
      <c r="N25" s="11">
        <f t="shared" si="2"/>
        <v>165</v>
      </c>
    </row>
    <row r="26" spans="1:14" ht="14.65" customHeight="1" x14ac:dyDescent="0.25">
      <c r="A26" s="7">
        <v>149</v>
      </c>
      <c r="B26" s="4">
        <v>5</v>
      </c>
      <c r="C26" s="10" t="s">
        <v>222</v>
      </c>
      <c r="D26" s="13" t="s">
        <v>356</v>
      </c>
      <c r="E26" s="9" t="s">
        <v>10</v>
      </c>
      <c r="F26" s="10" t="s">
        <v>357</v>
      </c>
      <c r="G26" s="10" t="s">
        <v>24</v>
      </c>
      <c r="H26" s="8">
        <v>7.25</v>
      </c>
      <c r="I26" s="8">
        <v>6.75</v>
      </c>
      <c r="J26" s="8">
        <v>3.75</v>
      </c>
      <c r="K26" s="91">
        <v>1.4</v>
      </c>
      <c r="L26" s="33">
        <f t="shared" si="0"/>
        <v>5.15</v>
      </c>
      <c r="M26" s="33">
        <f t="shared" si="1"/>
        <v>19.149999999999999</v>
      </c>
      <c r="N26" s="11">
        <f t="shared" si="2"/>
        <v>178</v>
      </c>
    </row>
    <row r="27" spans="1:14" ht="14.65" customHeight="1" x14ac:dyDescent="0.25">
      <c r="A27" s="7">
        <v>166</v>
      </c>
      <c r="B27" s="4">
        <v>22</v>
      </c>
      <c r="C27" s="10" t="s">
        <v>538</v>
      </c>
      <c r="D27" s="13" t="s">
        <v>361</v>
      </c>
      <c r="E27" s="9" t="s">
        <v>12</v>
      </c>
      <c r="F27" s="10" t="s">
        <v>362</v>
      </c>
      <c r="G27" s="10" t="s">
        <v>24</v>
      </c>
      <c r="H27" s="8">
        <v>9.5</v>
      </c>
      <c r="I27" s="8">
        <v>8.25</v>
      </c>
      <c r="J27" s="8">
        <v>5.25</v>
      </c>
      <c r="K27" s="91">
        <v>1.9</v>
      </c>
      <c r="L27" s="33">
        <f t="shared" si="0"/>
        <v>7.15</v>
      </c>
      <c r="M27" s="33">
        <f t="shared" si="1"/>
        <v>24.9</v>
      </c>
      <c r="N27" s="11">
        <f t="shared" si="2"/>
        <v>28</v>
      </c>
    </row>
    <row r="28" spans="1:14" ht="14.65" customHeight="1" x14ac:dyDescent="0.25">
      <c r="A28" s="7">
        <v>188</v>
      </c>
      <c r="B28" s="4">
        <v>20</v>
      </c>
      <c r="C28" s="10" t="s">
        <v>592</v>
      </c>
      <c r="D28" s="13" t="s">
        <v>371</v>
      </c>
      <c r="E28" s="9" t="s">
        <v>12</v>
      </c>
      <c r="F28" s="10" t="s">
        <v>372</v>
      </c>
      <c r="G28" s="10" t="s">
        <v>24</v>
      </c>
      <c r="H28" s="8">
        <v>8.25</v>
      </c>
      <c r="I28" s="8">
        <v>7.75</v>
      </c>
      <c r="J28" s="8">
        <v>6.5</v>
      </c>
      <c r="K28" s="91">
        <v>2</v>
      </c>
      <c r="L28" s="33">
        <f t="shared" si="0"/>
        <v>8.5</v>
      </c>
      <c r="M28" s="33">
        <f t="shared" si="1"/>
        <v>24.5</v>
      </c>
      <c r="N28" s="11">
        <f t="shared" si="2"/>
        <v>37</v>
      </c>
    </row>
    <row r="29" spans="1:14" ht="14.65" customHeight="1" x14ac:dyDescent="0.25">
      <c r="A29" s="7">
        <v>199</v>
      </c>
      <c r="B29" s="4">
        <v>7</v>
      </c>
      <c r="C29" s="10" t="s">
        <v>620</v>
      </c>
      <c r="D29" s="13" t="s">
        <v>379</v>
      </c>
      <c r="E29" s="9" t="s">
        <v>12</v>
      </c>
      <c r="F29" s="10" t="s">
        <v>380</v>
      </c>
      <c r="G29" s="10" t="s">
        <v>24</v>
      </c>
      <c r="H29" s="8">
        <v>9.25</v>
      </c>
      <c r="I29" s="8">
        <v>7</v>
      </c>
      <c r="J29" s="8">
        <v>5.25</v>
      </c>
      <c r="K29" s="91">
        <v>2</v>
      </c>
      <c r="L29" s="33">
        <f t="shared" si="0"/>
        <v>7.25</v>
      </c>
      <c r="M29" s="33">
        <f t="shared" si="1"/>
        <v>23.5</v>
      </c>
      <c r="N29" s="11">
        <f t="shared" si="2"/>
        <v>56</v>
      </c>
    </row>
    <row r="30" spans="1:14" ht="14.65" customHeight="1" x14ac:dyDescent="0.25">
      <c r="A30" s="7">
        <v>207</v>
      </c>
      <c r="B30" s="4">
        <v>15</v>
      </c>
      <c r="C30" s="10" t="s">
        <v>639</v>
      </c>
      <c r="D30" s="13" t="s">
        <v>382</v>
      </c>
      <c r="E30" s="9" t="s">
        <v>12</v>
      </c>
      <c r="F30" s="10" t="s">
        <v>383</v>
      </c>
      <c r="G30" s="10" t="s">
        <v>24</v>
      </c>
      <c r="H30" s="8">
        <v>7.5</v>
      </c>
      <c r="I30" s="8">
        <v>6.5</v>
      </c>
      <c r="J30" s="8">
        <v>5</v>
      </c>
      <c r="K30" s="91">
        <v>1.7</v>
      </c>
      <c r="L30" s="33">
        <f t="shared" si="0"/>
        <v>6.7</v>
      </c>
      <c r="M30" s="33">
        <f t="shared" si="1"/>
        <v>20.7</v>
      </c>
      <c r="N30" s="11">
        <f t="shared" si="2"/>
        <v>129</v>
      </c>
    </row>
    <row r="31" spans="1:14" ht="14.65" customHeight="1" x14ac:dyDescent="0.25">
      <c r="A31" s="7">
        <v>219</v>
      </c>
      <c r="B31" s="4">
        <v>3</v>
      </c>
      <c r="C31" s="10" t="s">
        <v>666</v>
      </c>
      <c r="D31" s="13" t="s">
        <v>393</v>
      </c>
      <c r="E31" s="9" t="s">
        <v>12</v>
      </c>
      <c r="F31" s="10" t="s">
        <v>394</v>
      </c>
      <c r="G31" s="10" t="s">
        <v>24</v>
      </c>
      <c r="H31" s="8">
        <v>9.5</v>
      </c>
      <c r="I31" s="8">
        <v>8.5</v>
      </c>
      <c r="J31" s="8">
        <v>6</v>
      </c>
      <c r="K31" s="91">
        <v>1.9</v>
      </c>
      <c r="L31" s="33">
        <f t="shared" si="0"/>
        <v>7.9</v>
      </c>
      <c r="M31" s="33">
        <f t="shared" si="1"/>
        <v>25.9</v>
      </c>
      <c r="N31" s="11">
        <f t="shared" si="2"/>
        <v>14</v>
      </c>
    </row>
    <row r="32" spans="1:14" ht="14.65" customHeight="1" x14ac:dyDescent="0.25">
      <c r="A32" s="7">
        <v>226</v>
      </c>
      <c r="B32" s="4">
        <v>10</v>
      </c>
      <c r="C32" s="10" t="s">
        <v>684</v>
      </c>
      <c r="D32" s="13" t="s">
        <v>395</v>
      </c>
      <c r="E32" s="9" t="s">
        <v>10</v>
      </c>
      <c r="F32" s="10" t="s">
        <v>396</v>
      </c>
      <c r="G32" s="10" t="s">
        <v>24</v>
      </c>
      <c r="H32" s="8">
        <v>8.85</v>
      </c>
      <c r="I32" s="8">
        <v>7.75</v>
      </c>
      <c r="J32" s="8">
        <v>6</v>
      </c>
      <c r="K32" s="91">
        <v>2</v>
      </c>
      <c r="L32" s="33">
        <f t="shared" si="0"/>
        <v>8</v>
      </c>
      <c r="M32" s="33">
        <f t="shared" si="1"/>
        <v>24.6</v>
      </c>
      <c r="N32" s="11">
        <f t="shared" si="2"/>
        <v>35</v>
      </c>
    </row>
    <row r="33" spans="1:14" ht="14.65" customHeight="1" x14ac:dyDescent="0.25">
      <c r="A33" s="7">
        <v>227</v>
      </c>
      <c r="B33" s="4">
        <v>11</v>
      </c>
      <c r="C33" s="10" t="s">
        <v>686</v>
      </c>
      <c r="D33" s="13" t="s">
        <v>397</v>
      </c>
      <c r="E33" s="9" t="s">
        <v>10</v>
      </c>
      <c r="F33" s="10" t="s">
        <v>398</v>
      </c>
      <c r="G33" s="10" t="s">
        <v>24</v>
      </c>
      <c r="H33" s="8">
        <v>8.75</v>
      </c>
      <c r="I33" s="8">
        <v>8</v>
      </c>
      <c r="J33" s="8">
        <v>5.25</v>
      </c>
      <c r="K33" s="91">
        <v>1.8</v>
      </c>
      <c r="L33" s="33">
        <f t="shared" si="0"/>
        <v>7.05</v>
      </c>
      <c r="M33" s="33">
        <f t="shared" si="1"/>
        <v>23.8</v>
      </c>
      <c r="N33" s="11">
        <f t="shared" si="2"/>
        <v>51</v>
      </c>
    </row>
    <row r="34" spans="1:14" ht="14.65" customHeight="1" x14ac:dyDescent="0.25">
      <c r="A34" s="7">
        <v>244</v>
      </c>
      <c r="B34" s="4">
        <v>4</v>
      </c>
      <c r="C34" s="10" t="s">
        <v>731</v>
      </c>
      <c r="D34" s="13" t="s">
        <v>403</v>
      </c>
      <c r="E34" s="9" t="s">
        <v>10</v>
      </c>
      <c r="F34" s="10" t="s">
        <v>404</v>
      </c>
      <c r="G34" s="10" t="s">
        <v>24</v>
      </c>
      <c r="H34" s="8">
        <v>9.25</v>
      </c>
      <c r="I34" s="8">
        <v>2.25</v>
      </c>
      <c r="J34" s="8">
        <v>4</v>
      </c>
      <c r="K34" s="91">
        <v>1.8</v>
      </c>
      <c r="L34" s="33">
        <f t="shared" si="0"/>
        <v>5.8</v>
      </c>
      <c r="M34" s="33">
        <f t="shared" si="1"/>
        <v>17.3</v>
      </c>
      <c r="N34" s="11">
        <f t="shared" si="2"/>
        <v>244</v>
      </c>
    </row>
    <row r="35" spans="1:14" ht="14.65" customHeight="1" x14ac:dyDescent="0.25">
      <c r="A35" s="7">
        <v>248</v>
      </c>
      <c r="B35" s="4">
        <v>8</v>
      </c>
      <c r="C35" s="10" t="s">
        <v>740</v>
      </c>
      <c r="D35" s="13" t="s">
        <v>407</v>
      </c>
      <c r="E35" s="9" t="s">
        <v>12</v>
      </c>
      <c r="F35" s="10" t="s">
        <v>408</v>
      </c>
      <c r="G35" s="10" t="s">
        <v>24</v>
      </c>
      <c r="H35" s="8">
        <v>8.5</v>
      </c>
      <c r="I35" s="8">
        <v>7.75</v>
      </c>
      <c r="J35" s="8">
        <v>5.75</v>
      </c>
      <c r="K35" s="91">
        <v>2</v>
      </c>
      <c r="L35" s="33">
        <f t="shared" si="0"/>
        <v>7.75</v>
      </c>
      <c r="M35" s="33">
        <f t="shared" si="1"/>
        <v>24</v>
      </c>
      <c r="N35" s="11">
        <f t="shared" si="2"/>
        <v>45</v>
      </c>
    </row>
    <row r="36" spans="1:14" ht="14.65" customHeight="1" x14ac:dyDescent="0.25">
      <c r="A36" s="7">
        <v>257</v>
      </c>
      <c r="B36" s="4">
        <v>17</v>
      </c>
      <c r="C36" s="10" t="s">
        <v>759</v>
      </c>
      <c r="D36" s="13" t="s">
        <v>411</v>
      </c>
      <c r="E36" s="9" t="s">
        <v>10</v>
      </c>
      <c r="F36" s="10" t="s">
        <v>412</v>
      </c>
      <c r="G36" s="10" t="s">
        <v>24</v>
      </c>
      <c r="H36" s="8">
        <v>8.75</v>
      </c>
      <c r="I36" s="8">
        <v>8</v>
      </c>
      <c r="J36" s="8">
        <v>5.75</v>
      </c>
      <c r="K36" s="91">
        <v>1.8</v>
      </c>
      <c r="L36" s="33">
        <f t="shared" si="0"/>
        <v>7.55</v>
      </c>
      <c r="M36" s="33">
        <f t="shared" si="1"/>
        <v>24.3</v>
      </c>
      <c r="N36" s="11">
        <f t="shared" si="2"/>
        <v>38</v>
      </c>
    </row>
    <row r="37" spans="1:14" ht="14.65" customHeight="1" x14ac:dyDescent="0.25">
      <c r="A37" s="7">
        <v>261</v>
      </c>
      <c r="B37" s="4">
        <v>21</v>
      </c>
      <c r="C37" s="10" t="s">
        <v>769</v>
      </c>
      <c r="D37" s="13" t="s">
        <v>417</v>
      </c>
      <c r="E37" s="9" t="s">
        <v>10</v>
      </c>
      <c r="F37" s="10" t="s">
        <v>418</v>
      </c>
      <c r="G37" s="10" t="s">
        <v>24</v>
      </c>
      <c r="H37" s="8">
        <v>8.25</v>
      </c>
      <c r="I37" s="8">
        <v>7.5</v>
      </c>
      <c r="J37" s="8">
        <v>2.25</v>
      </c>
      <c r="K37" s="91">
        <v>1.6</v>
      </c>
      <c r="L37" s="33">
        <f t="shared" si="0"/>
        <v>3.85</v>
      </c>
      <c r="M37" s="33">
        <f t="shared" si="1"/>
        <v>19.600000000000001</v>
      </c>
      <c r="N37" s="11">
        <f t="shared" si="2"/>
        <v>154</v>
      </c>
    </row>
    <row r="38" spans="1:14" ht="14.65" customHeight="1" x14ac:dyDescent="0.25">
      <c r="A38" s="7">
        <v>277</v>
      </c>
      <c r="B38" s="4">
        <v>13</v>
      </c>
      <c r="C38" s="10" t="s">
        <v>807</v>
      </c>
      <c r="D38" s="13" t="s">
        <v>425</v>
      </c>
      <c r="E38" s="9" t="s">
        <v>12</v>
      </c>
      <c r="F38" s="10" t="s">
        <v>426</v>
      </c>
      <c r="G38" s="10" t="s">
        <v>24</v>
      </c>
      <c r="H38" s="8">
        <v>8.5</v>
      </c>
      <c r="I38" s="8">
        <v>8</v>
      </c>
      <c r="J38" s="8">
        <v>6.5</v>
      </c>
      <c r="K38" s="91">
        <v>2</v>
      </c>
      <c r="L38" s="33">
        <f t="shared" si="0"/>
        <v>8.5</v>
      </c>
      <c r="M38" s="33">
        <f t="shared" si="1"/>
        <v>25</v>
      </c>
      <c r="N38" s="11">
        <f t="shared" si="2"/>
        <v>21</v>
      </c>
    </row>
    <row r="39" spans="1:14" ht="14.65" customHeight="1" x14ac:dyDescent="0.25">
      <c r="A39" s="7">
        <v>280</v>
      </c>
      <c r="B39" s="4">
        <v>16</v>
      </c>
      <c r="C39" s="10" t="s">
        <v>815</v>
      </c>
      <c r="D39" s="13" t="s">
        <v>67</v>
      </c>
      <c r="E39" s="9" t="s">
        <v>12</v>
      </c>
      <c r="F39" s="10" t="s">
        <v>431</v>
      </c>
      <c r="G39" s="10" t="s">
        <v>24</v>
      </c>
      <c r="H39" s="8">
        <v>8.5</v>
      </c>
      <c r="I39" s="8">
        <v>7.75</v>
      </c>
      <c r="J39" s="8">
        <v>5.75</v>
      </c>
      <c r="K39" s="91">
        <v>2</v>
      </c>
      <c r="L39" s="33">
        <f t="shared" si="0"/>
        <v>7.75</v>
      </c>
      <c r="M39" s="33">
        <f t="shared" si="1"/>
        <v>24</v>
      </c>
      <c r="N39" s="11">
        <f t="shared" si="2"/>
        <v>45</v>
      </c>
    </row>
    <row r="40" spans="1:14" ht="14.65" customHeight="1" x14ac:dyDescent="0.25">
      <c r="A40" s="7">
        <v>308</v>
      </c>
      <c r="B40" s="4">
        <v>20</v>
      </c>
      <c r="C40" s="10" t="s">
        <v>875</v>
      </c>
      <c r="D40" s="13" t="s">
        <v>444</v>
      </c>
      <c r="E40" s="9" t="s">
        <v>10</v>
      </c>
      <c r="F40" s="10" t="s">
        <v>445</v>
      </c>
      <c r="G40" s="10" t="s">
        <v>24</v>
      </c>
      <c r="H40" s="8">
        <v>10</v>
      </c>
      <c r="I40" s="8">
        <v>6.5</v>
      </c>
      <c r="J40" s="8">
        <v>6.75</v>
      </c>
      <c r="K40" s="91">
        <v>2</v>
      </c>
      <c r="L40" s="33">
        <f t="shared" si="0"/>
        <v>8.75</v>
      </c>
      <c r="M40" s="33">
        <f t="shared" si="1"/>
        <v>25.25</v>
      </c>
      <c r="N40" s="11">
        <f t="shared" si="2"/>
        <v>18</v>
      </c>
    </row>
    <row r="41" spans="1:14" ht="14.65" customHeight="1" x14ac:dyDescent="0.25">
      <c r="A41" s="7">
        <v>313</v>
      </c>
      <c r="B41" s="4">
        <v>1</v>
      </c>
      <c r="C41" s="10" t="s">
        <v>886</v>
      </c>
      <c r="D41" s="13" t="s">
        <v>448</v>
      </c>
      <c r="E41" s="9" t="s">
        <v>12</v>
      </c>
      <c r="F41" s="10" t="s">
        <v>449</v>
      </c>
      <c r="G41" s="10" t="s">
        <v>24</v>
      </c>
      <c r="H41" s="8">
        <v>9.5</v>
      </c>
      <c r="I41" s="8">
        <v>9</v>
      </c>
      <c r="J41" s="8">
        <v>7.75</v>
      </c>
      <c r="K41" s="91">
        <v>2</v>
      </c>
      <c r="L41" s="33">
        <f t="shared" si="0"/>
        <v>9.75</v>
      </c>
      <c r="M41" s="33">
        <f t="shared" si="1"/>
        <v>28.25</v>
      </c>
      <c r="N41" s="11">
        <f t="shared" si="2"/>
        <v>1</v>
      </c>
    </row>
    <row r="42" spans="1:14" ht="14.65" customHeight="1" x14ac:dyDescent="0.25">
      <c r="A42" s="7">
        <v>316</v>
      </c>
      <c r="B42" s="4">
        <v>4</v>
      </c>
      <c r="C42" s="10" t="s">
        <v>893</v>
      </c>
      <c r="D42" s="13" t="s">
        <v>452</v>
      </c>
      <c r="E42" s="9" t="s">
        <v>10</v>
      </c>
      <c r="F42" s="10" t="s">
        <v>293</v>
      </c>
      <c r="G42" s="10" t="s">
        <v>24</v>
      </c>
      <c r="H42" s="8">
        <v>9</v>
      </c>
      <c r="I42" s="8">
        <v>6.25</v>
      </c>
      <c r="J42" s="8">
        <v>5.25</v>
      </c>
      <c r="K42" s="91">
        <v>2</v>
      </c>
      <c r="L42" s="33">
        <f t="shared" si="0"/>
        <v>7.25</v>
      </c>
      <c r="M42" s="33">
        <f t="shared" si="1"/>
        <v>22.5</v>
      </c>
      <c r="N42" s="11">
        <f t="shared" si="2"/>
        <v>79</v>
      </c>
    </row>
    <row r="43" spans="1:14" ht="14.65" customHeight="1" x14ac:dyDescent="0.25">
      <c r="A43" s="7">
        <v>342</v>
      </c>
      <c r="B43" s="4">
        <v>6</v>
      </c>
      <c r="C43" s="10" t="s">
        <v>950</v>
      </c>
      <c r="D43" s="13" t="s">
        <v>464</v>
      </c>
      <c r="E43" s="9" t="s">
        <v>12</v>
      </c>
      <c r="F43" s="10" t="s">
        <v>465</v>
      </c>
      <c r="G43" s="10" t="s">
        <v>24</v>
      </c>
      <c r="H43" s="8">
        <v>7.5</v>
      </c>
      <c r="I43" s="8">
        <v>8.25</v>
      </c>
      <c r="J43" s="8">
        <v>5</v>
      </c>
      <c r="K43" s="91">
        <v>2</v>
      </c>
      <c r="L43" s="33">
        <f t="shared" si="0"/>
        <v>7</v>
      </c>
      <c r="M43" s="33">
        <f t="shared" si="1"/>
        <v>22.75</v>
      </c>
      <c r="N43" s="11">
        <f t="shared" si="2"/>
        <v>75</v>
      </c>
    </row>
    <row r="44" spans="1:14" ht="14.65" customHeight="1" x14ac:dyDescent="0.25">
      <c r="A44" s="7">
        <v>345</v>
      </c>
      <c r="B44" s="4">
        <v>9</v>
      </c>
      <c r="C44" s="10" t="s">
        <v>956</v>
      </c>
      <c r="D44" s="13" t="s">
        <v>466</v>
      </c>
      <c r="E44" s="9" t="s">
        <v>12</v>
      </c>
      <c r="F44" s="10" t="s">
        <v>467</v>
      </c>
      <c r="G44" s="10" t="s">
        <v>24</v>
      </c>
      <c r="H44" s="8">
        <v>8.75</v>
      </c>
      <c r="I44" s="8">
        <v>9</v>
      </c>
      <c r="J44" s="8">
        <v>6.5</v>
      </c>
      <c r="K44" s="91">
        <v>2</v>
      </c>
      <c r="L44" s="33">
        <f t="shared" si="0"/>
        <v>8.5</v>
      </c>
      <c r="M44" s="33">
        <f t="shared" si="1"/>
        <v>26.25</v>
      </c>
      <c r="N44" s="11">
        <f t="shared" si="2"/>
        <v>11</v>
      </c>
    </row>
    <row r="45" spans="1:14" ht="14.65" customHeight="1" x14ac:dyDescent="0.25">
      <c r="A45" s="7">
        <v>350</v>
      </c>
      <c r="B45" s="4">
        <v>14</v>
      </c>
      <c r="C45" s="10" t="s">
        <v>967</v>
      </c>
      <c r="D45" s="13" t="s">
        <v>468</v>
      </c>
      <c r="E45" s="9" t="s">
        <v>12</v>
      </c>
      <c r="F45" s="10" t="s">
        <v>469</v>
      </c>
      <c r="G45" s="10" t="s">
        <v>24</v>
      </c>
      <c r="H45" s="8">
        <v>9</v>
      </c>
      <c r="I45" s="8">
        <v>8.25</v>
      </c>
      <c r="J45" s="8">
        <v>5.5</v>
      </c>
      <c r="K45" s="91">
        <v>1.9</v>
      </c>
      <c r="L45" s="33">
        <f t="shared" si="0"/>
        <v>7.4</v>
      </c>
      <c r="M45" s="33">
        <f t="shared" si="1"/>
        <v>24.65</v>
      </c>
      <c r="N45" s="11">
        <f t="shared" si="2"/>
        <v>32</v>
      </c>
    </row>
    <row r="46" spans="1:14" ht="14.65" customHeight="1" x14ac:dyDescent="0.25">
      <c r="A46" s="7">
        <v>354</v>
      </c>
      <c r="B46" s="4">
        <v>18</v>
      </c>
      <c r="C46" s="10" t="s">
        <v>978</v>
      </c>
      <c r="D46" s="13" t="s">
        <v>470</v>
      </c>
      <c r="E46" s="9" t="s">
        <v>10</v>
      </c>
      <c r="F46" s="10" t="s">
        <v>471</v>
      </c>
      <c r="G46" s="10" t="s">
        <v>24</v>
      </c>
      <c r="H46" s="8">
        <v>9.25</v>
      </c>
      <c r="I46" s="8">
        <v>5</v>
      </c>
      <c r="J46" s="8">
        <v>7</v>
      </c>
      <c r="K46" s="91">
        <v>1.8</v>
      </c>
      <c r="L46" s="33">
        <f t="shared" si="0"/>
        <v>8.8000000000000007</v>
      </c>
      <c r="M46" s="33">
        <f t="shared" si="1"/>
        <v>23.05</v>
      </c>
      <c r="N46" s="11">
        <f t="shared" si="2"/>
        <v>65</v>
      </c>
    </row>
    <row r="47" spans="1:14" ht="14.65" customHeight="1" x14ac:dyDescent="0.25">
      <c r="A47" s="7">
        <v>368</v>
      </c>
      <c r="B47" s="4">
        <v>8</v>
      </c>
      <c r="C47" s="10" t="s">
        <v>1010</v>
      </c>
      <c r="D47" s="13" t="s">
        <v>476</v>
      </c>
      <c r="E47" s="9" t="s">
        <v>10</v>
      </c>
      <c r="F47" s="10" t="s">
        <v>477</v>
      </c>
      <c r="G47" s="10" t="s">
        <v>24</v>
      </c>
      <c r="H47" s="8">
        <v>9</v>
      </c>
      <c r="I47" s="8">
        <v>5.25</v>
      </c>
      <c r="J47" s="8">
        <v>4</v>
      </c>
      <c r="K47" s="91">
        <v>1.7</v>
      </c>
      <c r="L47" s="33">
        <f t="shared" si="0"/>
        <v>5.7</v>
      </c>
      <c r="M47" s="33">
        <f t="shared" si="1"/>
        <v>19.95</v>
      </c>
      <c r="N47" s="11">
        <f t="shared" si="2"/>
        <v>145</v>
      </c>
    </row>
    <row r="48" spans="1:14" ht="14.65" customHeight="1" x14ac:dyDescent="0.25">
      <c r="A48" s="7">
        <v>376</v>
      </c>
      <c r="B48" s="4">
        <v>16</v>
      </c>
      <c r="C48" s="10" t="s">
        <v>1025</v>
      </c>
      <c r="D48" s="13" t="s">
        <v>255</v>
      </c>
      <c r="E48" s="9" t="s">
        <v>10</v>
      </c>
      <c r="F48" s="10" t="s">
        <v>479</v>
      </c>
      <c r="G48" s="10" t="s">
        <v>24</v>
      </c>
      <c r="H48" s="8">
        <v>8</v>
      </c>
      <c r="I48" s="8">
        <v>6.75</v>
      </c>
      <c r="J48" s="8">
        <v>4.5</v>
      </c>
      <c r="K48" s="91">
        <v>1.5</v>
      </c>
      <c r="L48" s="33">
        <f t="shared" si="0"/>
        <v>6</v>
      </c>
      <c r="M48" s="33">
        <f t="shared" si="1"/>
        <v>20.75</v>
      </c>
      <c r="N48" s="11">
        <f t="shared" si="2"/>
        <v>124</v>
      </c>
    </row>
    <row r="49" spans="1:14" ht="14.65" customHeight="1" x14ac:dyDescent="0.25">
      <c r="A49" s="7">
        <v>378</v>
      </c>
      <c r="B49" s="4">
        <v>18</v>
      </c>
      <c r="C49" s="10" t="s">
        <v>1027</v>
      </c>
      <c r="D49" s="13" t="s">
        <v>480</v>
      </c>
      <c r="E49" s="9" t="s">
        <v>10</v>
      </c>
      <c r="F49" s="10" t="s">
        <v>481</v>
      </c>
      <c r="G49" s="10" t="s">
        <v>24</v>
      </c>
      <c r="H49" s="8">
        <v>8.5</v>
      </c>
      <c r="I49" s="8">
        <v>5.25</v>
      </c>
      <c r="J49" s="8">
        <v>4.5</v>
      </c>
      <c r="K49" s="91">
        <v>1.6</v>
      </c>
      <c r="L49" s="33">
        <f t="shared" si="0"/>
        <v>6.1</v>
      </c>
      <c r="M49" s="33">
        <f t="shared" si="1"/>
        <v>19.850000000000001</v>
      </c>
      <c r="N49" s="11">
        <f t="shared" si="2"/>
        <v>147</v>
      </c>
    </row>
    <row r="50" spans="1:14" ht="14.65" customHeight="1" x14ac:dyDescent="0.25">
      <c r="A50" s="7">
        <v>381</v>
      </c>
      <c r="B50" s="4">
        <v>21</v>
      </c>
      <c r="C50" s="10" t="s">
        <v>1033</v>
      </c>
      <c r="D50" s="13" t="s">
        <v>483</v>
      </c>
      <c r="E50" s="9" t="s">
        <v>12</v>
      </c>
      <c r="F50" s="10" t="s">
        <v>484</v>
      </c>
      <c r="G50" s="10" t="s">
        <v>24</v>
      </c>
      <c r="H50" s="8">
        <v>8.5</v>
      </c>
      <c r="I50" s="8">
        <v>8</v>
      </c>
      <c r="J50" s="8">
        <v>6.25</v>
      </c>
      <c r="K50" s="91">
        <v>2</v>
      </c>
      <c r="L50" s="33">
        <f t="shared" si="0"/>
        <v>8.25</v>
      </c>
      <c r="M50" s="33">
        <f t="shared" si="1"/>
        <v>24.75</v>
      </c>
      <c r="N50" s="11">
        <f t="shared" si="2"/>
        <v>30</v>
      </c>
    </row>
    <row r="51" spans="1:14" ht="14.65" customHeight="1" x14ac:dyDescent="0.25">
      <c r="A51" s="7">
        <v>409</v>
      </c>
      <c r="B51" s="4">
        <v>20</v>
      </c>
      <c r="C51" s="10" t="s">
        <v>1095</v>
      </c>
      <c r="D51" s="13" t="s">
        <v>496</v>
      </c>
      <c r="E51" s="9" t="s">
        <v>12</v>
      </c>
      <c r="F51" s="10" t="s">
        <v>465</v>
      </c>
      <c r="G51" s="10" t="s">
        <v>24</v>
      </c>
      <c r="H51" s="8">
        <v>8.5</v>
      </c>
      <c r="I51" s="8">
        <v>6.75</v>
      </c>
      <c r="J51" s="8">
        <v>6</v>
      </c>
      <c r="K51" s="91">
        <v>2</v>
      </c>
      <c r="L51" s="33">
        <f t="shared" si="0"/>
        <v>8</v>
      </c>
      <c r="M51" s="33">
        <f t="shared" si="1"/>
        <v>23.25</v>
      </c>
      <c r="N51" s="11">
        <f t="shared" si="2"/>
        <v>63</v>
      </c>
    </row>
    <row r="52" spans="1:14" ht="14.65" customHeight="1" x14ac:dyDescent="0.25">
      <c r="A52" s="7">
        <v>411</v>
      </c>
      <c r="B52" s="4">
        <v>22</v>
      </c>
      <c r="C52" s="10" t="s">
        <v>1101</v>
      </c>
      <c r="D52" s="13" t="s">
        <v>497</v>
      </c>
      <c r="E52" s="9" t="s">
        <v>12</v>
      </c>
      <c r="F52" s="10" t="s">
        <v>498</v>
      </c>
      <c r="G52" s="10" t="s">
        <v>24</v>
      </c>
      <c r="H52" s="8">
        <v>9</v>
      </c>
      <c r="I52" s="8">
        <v>8.5</v>
      </c>
      <c r="J52" s="8">
        <v>5.75</v>
      </c>
      <c r="K52" s="91">
        <v>1.9</v>
      </c>
      <c r="L52" s="33">
        <f t="shared" si="0"/>
        <v>7.65</v>
      </c>
      <c r="M52" s="33">
        <f t="shared" si="1"/>
        <v>25.15</v>
      </c>
      <c r="N52" s="11">
        <f t="shared" si="2"/>
        <v>19</v>
      </c>
    </row>
    <row r="53" spans="1:14" ht="14.65" customHeight="1" x14ac:dyDescent="0.25">
      <c r="A53" s="7">
        <v>416</v>
      </c>
      <c r="B53" s="4">
        <v>27</v>
      </c>
      <c r="C53" s="10" t="s">
        <v>1110</v>
      </c>
      <c r="D53" s="13" t="s">
        <v>501</v>
      </c>
      <c r="E53" s="9" t="s">
        <v>12</v>
      </c>
      <c r="F53" s="10" t="s">
        <v>502</v>
      </c>
      <c r="G53" s="10" t="s">
        <v>24</v>
      </c>
      <c r="H53" s="8">
        <v>8.5</v>
      </c>
      <c r="I53" s="8">
        <v>8.5</v>
      </c>
      <c r="J53" s="8">
        <v>6</v>
      </c>
      <c r="K53" s="91">
        <v>2</v>
      </c>
      <c r="L53" s="33">
        <f t="shared" si="0"/>
        <v>8</v>
      </c>
      <c r="M53" s="33">
        <f t="shared" si="1"/>
        <v>25</v>
      </c>
      <c r="N53" s="11">
        <f t="shared" si="2"/>
        <v>21</v>
      </c>
    </row>
    <row r="54" spans="1:14" ht="14.65" customHeight="1" x14ac:dyDescent="0.25">
      <c r="A54" s="7">
        <v>3</v>
      </c>
      <c r="B54" s="4">
        <v>3</v>
      </c>
      <c r="C54" s="10" t="s">
        <v>76</v>
      </c>
      <c r="D54" s="13" t="s">
        <v>257</v>
      </c>
      <c r="E54" s="9" t="s">
        <v>12</v>
      </c>
      <c r="F54" s="10" t="s">
        <v>258</v>
      </c>
      <c r="G54" s="10" t="s">
        <v>21</v>
      </c>
      <c r="H54" s="8">
        <v>5.75</v>
      </c>
      <c r="I54" s="8">
        <v>5.25</v>
      </c>
      <c r="J54" s="8">
        <v>2.75</v>
      </c>
      <c r="K54" s="79" t="s">
        <v>2781</v>
      </c>
      <c r="L54" s="33">
        <f t="shared" si="0"/>
        <v>4.05</v>
      </c>
      <c r="M54" s="33">
        <f t="shared" si="1"/>
        <v>15.05</v>
      </c>
      <c r="N54" s="11">
        <f t="shared" si="2"/>
        <v>329</v>
      </c>
    </row>
    <row r="55" spans="1:14" ht="14.65" customHeight="1" x14ac:dyDescent="0.25">
      <c r="A55" s="7">
        <v>15</v>
      </c>
      <c r="B55" s="4">
        <v>15</v>
      </c>
      <c r="C55" s="10" t="s">
        <v>88</v>
      </c>
      <c r="D55" s="13" t="s">
        <v>263</v>
      </c>
      <c r="E55" s="9" t="s">
        <v>12</v>
      </c>
      <c r="F55" s="10" t="s">
        <v>264</v>
      </c>
      <c r="G55" s="10" t="s">
        <v>21</v>
      </c>
      <c r="H55" s="8">
        <v>7.5</v>
      </c>
      <c r="I55" s="8">
        <v>7.25</v>
      </c>
      <c r="J55" s="8">
        <v>6.25</v>
      </c>
      <c r="K55" s="79" t="s">
        <v>2782</v>
      </c>
      <c r="L55" s="33">
        <f t="shared" si="0"/>
        <v>8.25</v>
      </c>
      <c r="M55" s="33">
        <f t="shared" si="1"/>
        <v>23</v>
      </c>
      <c r="N55" s="11">
        <f t="shared" si="2"/>
        <v>67</v>
      </c>
    </row>
    <row r="56" spans="1:14" ht="14.65" customHeight="1" x14ac:dyDescent="0.25">
      <c r="A56" s="7">
        <v>16</v>
      </c>
      <c r="B56" s="4">
        <v>16</v>
      </c>
      <c r="C56" s="10" t="s">
        <v>89</v>
      </c>
      <c r="D56" s="13" t="s">
        <v>265</v>
      </c>
      <c r="E56" s="9" t="s">
        <v>12</v>
      </c>
      <c r="F56" s="10" t="s">
        <v>266</v>
      </c>
      <c r="G56" s="10" t="s">
        <v>21</v>
      </c>
      <c r="H56" s="8">
        <v>6</v>
      </c>
      <c r="I56" s="8">
        <v>6.5</v>
      </c>
      <c r="J56" s="8">
        <v>3</v>
      </c>
      <c r="K56" s="79" t="s">
        <v>2785</v>
      </c>
      <c r="L56" s="33">
        <f t="shared" si="0"/>
        <v>4.8</v>
      </c>
      <c r="M56" s="33">
        <f t="shared" si="1"/>
        <v>17.3</v>
      </c>
      <c r="N56" s="11">
        <f t="shared" si="2"/>
        <v>244</v>
      </c>
    </row>
    <row r="57" spans="1:14" ht="14.65" customHeight="1" x14ac:dyDescent="0.25">
      <c r="A57" s="7">
        <v>28</v>
      </c>
      <c r="B57" s="4">
        <v>4</v>
      </c>
      <c r="C57" s="10" t="s">
        <v>101</v>
      </c>
      <c r="D57" s="13" t="s">
        <v>46</v>
      </c>
      <c r="E57" s="9" t="s">
        <v>12</v>
      </c>
      <c r="F57" s="10" t="s">
        <v>275</v>
      </c>
      <c r="G57" s="10" t="s">
        <v>21</v>
      </c>
      <c r="H57" s="8">
        <v>5.25</v>
      </c>
      <c r="I57" s="8">
        <v>7.75</v>
      </c>
      <c r="J57" s="8">
        <v>3.75</v>
      </c>
      <c r="K57" s="79" t="s">
        <v>2786</v>
      </c>
      <c r="L57" s="33">
        <f t="shared" si="0"/>
        <v>5.45</v>
      </c>
      <c r="M57" s="33">
        <f t="shared" si="1"/>
        <v>18.45</v>
      </c>
      <c r="N57" s="11">
        <f t="shared" si="2"/>
        <v>198</v>
      </c>
    </row>
    <row r="58" spans="1:14" ht="14.65" customHeight="1" x14ac:dyDescent="0.25">
      <c r="A58" s="7">
        <v>36</v>
      </c>
      <c r="B58" s="4">
        <v>12</v>
      </c>
      <c r="C58" s="10" t="s">
        <v>109</v>
      </c>
      <c r="D58" s="13" t="s">
        <v>282</v>
      </c>
      <c r="E58" s="9" t="s">
        <v>10</v>
      </c>
      <c r="F58" s="10" t="s">
        <v>283</v>
      </c>
      <c r="G58" s="10" t="s">
        <v>21</v>
      </c>
      <c r="H58" s="8">
        <v>7.5</v>
      </c>
      <c r="I58" s="8">
        <v>5</v>
      </c>
      <c r="J58" s="8">
        <v>5.25</v>
      </c>
      <c r="K58" s="79" t="s">
        <v>2787</v>
      </c>
      <c r="L58" s="33">
        <f t="shared" si="0"/>
        <v>6.75</v>
      </c>
      <c r="M58" s="33">
        <f t="shared" si="1"/>
        <v>19.25</v>
      </c>
      <c r="N58" s="11">
        <f t="shared" si="2"/>
        <v>170</v>
      </c>
    </row>
    <row r="59" spans="1:14" ht="14.65" customHeight="1" x14ac:dyDescent="0.25">
      <c r="A59" s="7">
        <v>41</v>
      </c>
      <c r="B59" s="4">
        <v>17</v>
      </c>
      <c r="C59" s="10" t="s">
        <v>114</v>
      </c>
      <c r="D59" s="13" t="s">
        <v>286</v>
      </c>
      <c r="E59" s="9" t="s">
        <v>12</v>
      </c>
      <c r="F59" s="10" t="s">
        <v>287</v>
      </c>
      <c r="G59" s="10" t="s">
        <v>21</v>
      </c>
      <c r="H59" s="8">
        <v>7</v>
      </c>
      <c r="I59" s="8">
        <v>5.5</v>
      </c>
      <c r="J59" s="8">
        <v>5</v>
      </c>
      <c r="K59" s="79" t="s">
        <v>2785</v>
      </c>
      <c r="L59" s="33">
        <f t="shared" si="0"/>
        <v>6.8</v>
      </c>
      <c r="M59" s="33">
        <f t="shared" si="1"/>
        <v>19.3</v>
      </c>
      <c r="N59" s="11">
        <f t="shared" si="2"/>
        <v>165</v>
      </c>
    </row>
    <row r="60" spans="1:14" ht="14.65" customHeight="1" x14ac:dyDescent="0.25">
      <c r="A60" s="7">
        <v>43</v>
      </c>
      <c r="B60" s="4">
        <v>19</v>
      </c>
      <c r="C60" s="10" t="s">
        <v>116</v>
      </c>
      <c r="D60" s="13" t="s">
        <v>288</v>
      </c>
      <c r="E60" s="9" t="s">
        <v>12</v>
      </c>
      <c r="F60" s="10" t="s">
        <v>289</v>
      </c>
      <c r="G60" s="10" t="s">
        <v>21</v>
      </c>
      <c r="H60" s="8">
        <v>6.5</v>
      </c>
      <c r="I60" s="8">
        <v>6</v>
      </c>
      <c r="J60" s="8">
        <v>3.75</v>
      </c>
      <c r="K60" s="79" t="s">
        <v>2788</v>
      </c>
      <c r="L60" s="33">
        <f t="shared" si="0"/>
        <v>5.35</v>
      </c>
      <c r="M60" s="33">
        <f t="shared" si="1"/>
        <v>17.850000000000001</v>
      </c>
      <c r="N60" s="11">
        <f t="shared" si="2"/>
        <v>229</v>
      </c>
    </row>
    <row r="61" spans="1:14" ht="14.65" customHeight="1" x14ac:dyDescent="0.25">
      <c r="A61" s="7">
        <v>51</v>
      </c>
      <c r="B61" s="4">
        <v>3</v>
      </c>
      <c r="C61" s="10" t="s">
        <v>124</v>
      </c>
      <c r="D61" s="13" t="s">
        <v>294</v>
      </c>
      <c r="E61" s="9" t="s">
        <v>12</v>
      </c>
      <c r="F61" s="10" t="s">
        <v>295</v>
      </c>
      <c r="G61" s="10" t="s">
        <v>21</v>
      </c>
      <c r="H61" s="8">
        <v>7.25</v>
      </c>
      <c r="I61" s="8">
        <v>5.5</v>
      </c>
      <c r="J61" s="8">
        <v>4</v>
      </c>
      <c r="K61" s="79" t="s">
        <v>2787</v>
      </c>
      <c r="L61" s="33">
        <f t="shared" si="0"/>
        <v>5.5</v>
      </c>
      <c r="M61" s="33">
        <f t="shared" si="1"/>
        <v>18.25</v>
      </c>
      <c r="N61" s="11">
        <f t="shared" si="2"/>
        <v>203</v>
      </c>
    </row>
    <row r="62" spans="1:14" ht="14.65" customHeight="1" x14ac:dyDescent="0.25">
      <c r="A62" s="7">
        <v>71</v>
      </c>
      <c r="B62" s="4">
        <v>23</v>
      </c>
      <c r="C62" s="10" t="s">
        <v>144</v>
      </c>
      <c r="D62" s="13" t="s">
        <v>310</v>
      </c>
      <c r="E62" s="9" t="s">
        <v>10</v>
      </c>
      <c r="F62" s="10" t="s">
        <v>311</v>
      </c>
      <c r="G62" s="10" t="s">
        <v>21</v>
      </c>
      <c r="H62" s="8">
        <v>7.5</v>
      </c>
      <c r="I62" s="8">
        <v>7</v>
      </c>
      <c r="J62" s="8">
        <v>6</v>
      </c>
      <c r="K62" s="79" t="s">
        <v>2787</v>
      </c>
      <c r="L62" s="33">
        <f t="shared" si="0"/>
        <v>7.5</v>
      </c>
      <c r="M62" s="33">
        <f t="shared" si="1"/>
        <v>22</v>
      </c>
      <c r="N62" s="11">
        <f t="shared" si="2"/>
        <v>93</v>
      </c>
    </row>
    <row r="63" spans="1:14" ht="14.65" customHeight="1" x14ac:dyDescent="0.25">
      <c r="A63" s="7">
        <v>76</v>
      </c>
      <c r="B63" s="4">
        <v>4</v>
      </c>
      <c r="C63" s="10" t="s">
        <v>149</v>
      </c>
      <c r="D63" s="13" t="s">
        <v>313</v>
      </c>
      <c r="E63" s="9" t="s">
        <v>12</v>
      </c>
      <c r="F63" s="10" t="s">
        <v>314</v>
      </c>
      <c r="G63" s="10" t="s">
        <v>21</v>
      </c>
      <c r="H63" s="8">
        <v>7.25</v>
      </c>
      <c r="I63" s="8">
        <v>4.75</v>
      </c>
      <c r="J63" s="8">
        <v>4.25</v>
      </c>
      <c r="K63" s="79" t="s">
        <v>2787</v>
      </c>
      <c r="L63" s="33">
        <f t="shared" si="0"/>
        <v>5.75</v>
      </c>
      <c r="M63" s="33">
        <f t="shared" si="1"/>
        <v>17.75</v>
      </c>
      <c r="N63" s="11">
        <f t="shared" si="2"/>
        <v>231</v>
      </c>
    </row>
    <row r="64" spans="1:14" ht="14.65" customHeight="1" x14ac:dyDescent="0.25">
      <c r="A64" s="7">
        <v>83</v>
      </c>
      <c r="B64" s="4">
        <v>11</v>
      </c>
      <c r="C64" s="10" t="s">
        <v>156</v>
      </c>
      <c r="D64" s="13" t="s">
        <v>61</v>
      </c>
      <c r="E64" s="9" t="s">
        <v>10</v>
      </c>
      <c r="F64" s="10" t="s">
        <v>318</v>
      </c>
      <c r="G64" s="10" t="s">
        <v>21</v>
      </c>
      <c r="H64" s="8">
        <v>5.25</v>
      </c>
      <c r="I64" s="8">
        <v>5.75</v>
      </c>
      <c r="J64" s="8">
        <v>7</v>
      </c>
      <c r="K64" s="79" t="s">
        <v>2782</v>
      </c>
      <c r="L64" s="33">
        <f t="shared" si="0"/>
        <v>9</v>
      </c>
      <c r="M64" s="33">
        <f t="shared" si="1"/>
        <v>20</v>
      </c>
      <c r="N64" s="11">
        <f t="shared" si="2"/>
        <v>143</v>
      </c>
    </row>
    <row r="65" spans="1:14" ht="14.65" customHeight="1" x14ac:dyDescent="0.25">
      <c r="A65" s="7">
        <v>84</v>
      </c>
      <c r="B65" s="4">
        <v>12</v>
      </c>
      <c r="C65" s="10" t="s">
        <v>157</v>
      </c>
      <c r="D65" s="13" t="s">
        <v>319</v>
      </c>
      <c r="E65" s="9" t="s">
        <v>12</v>
      </c>
      <c r="F65" s="10" t="s">
        <v>320</v>
      </c>
      <c r="G65" s="10" t="s">
        <v>21</v>
      </c>
      <c r="H65" s="8">
        <v>6.5</v>
      </c>
      <c r="I65" s="8">
        <v>5.75</v>
      </c>
      <c r="J65" s="8">
        <v>5.25</v>
      </c>
      <c r="K65" s="79" t="s">
        <v>2786</v>
      </c>
      <c r="L65" s="33">
        <f t="shared" si="0"/>
        <v>6.95</v>
      </c>
      <c r="M65" s="33">
        <f t="shared" si="1"/>
        <v>19.2</v>
      </c>
      <c r="N65" s="11">
        <f t="shared" si="2"/>
        <v>173</v>
      </c>
    </row>
    <row r="66" spans="1:14" ht="14.65" customHeight="1" x14ac:dyDescent="0.25">
      <c r="A66" s="7">
        <v>96</v>
      </c>
      <c r="B66" s="4">
        <v>24</v>
      </c>
      <c r="C66" s="10" t="s">
        <v>169</v>
      </c>
      <c r="D66" s="13" t="s">
        <v>328</v>
      </c>
      <c r="E66" s="9" t="s">
        <v>12</v>
      </c>
      <c r="F66" s="10" t="s">
        <v>297</v>
      </c>
      <c r="G66" s="10" t="s">
        <v>21</v>
      </c>
      <c r="H66" s="8">
        <v>7.25</v>
      </c>
      <c r="I66" s="8">
        <v>7.75</v>
      </c>
      <c r="J66" s="8">
        <v>4</v>
      </c>
      <c r="K66" s="79" t="s">
        <v>2785</v>
      </c>
      <c r="L66" s="33">
        <f t="shared" si="0"/>
        <v>5.8</v>
      </c>
      <c r="M66" s="33">
        <f t="shared" si="1"/>
        <v>20.8</v>
      </c>
      <c r="N66" s="11">
        <f t="shared" si="2"/>
        <v>119</v>
      </c>
    </row>
    <row r="67" spans="1:14" ht="14.65" customHeight="1" x14ac:dyDescent="0.25">
      <c r="A67" s="7">
        <v>108</v>
      </c>
      <c r="B67" s="4">
        <v>12</v>
      </c>
      <c r="C67" s="10" t="s">
        <v>181</v>
      </c>
      <c r="D67" s="13" t="s">
        <v>55</v>
      </c>
      <c r="E67" s="9" t="s">
        <v>10</v>
      </c>
      <c r="F67" s="10" t="s">
        <v>329</v>
      </c>
      <c r="G67" s="10" t="s">
        <v>21</v>
      </c>
      <c r="H67" s="8">
        <v>5.75</v>
      </c>
      <c r="I67" s="8">
        <v>4.75</v>
      </c>
      <c r="J67" s="8">
        <v>2.5</v>
      </c>
      <c r="K67" s="79" t="s">
        <v>2787</v>
      </c>
      <c r="L67" s="33">
        <f t="shared" si="0"/>
        <v>4</v>
      </c>
      <c r="M67" s="33">
        <f t="shared" si="1"/>
        <v>14.5</v>
      </c>
      <c r="N67" s="11">
        <f t="shared" si="2"/>
        <v>341</v>
      </c>
    </row>
    <row r="68" spans="1:14" ht="14.65" customHeight="1" x14ac:dyDescent="0.25">
      <c r="A68" s="7">
        <v>128</v>
      </c>
      <c r="B68" s="4">
        <v>8</v>
      </c>
      <c r="C68" s="10" t="s">
        <v>201</v>
      </c>
      <c r="D68" s="13" t="s">
        <v>339</v>
      </c>
      <c r="E68" s="9" t="s">
        <v>12</v>
      </c>
      <c r="F68" s="10" t="s">
        <v>340</v>
      </c>
      <c r="G68" s="10" t="s">
        <v>21</v>
      </c>
      <c r="H68" s="8">
        <v>6.75</v>
      </c>
      <c r="I68" s="8">
        <v>5.75</v>
      </c>
      <c r="J68" s="8">
        <v>2.75</v>
      </c>
      <c r="K68" s="79" t="s">
        <v>2785</v>
      </c>
      <c r="L68" s="33">
        <f t="shared" si="0"/>
        <v>4.55</v>
      </c>
      <c r="M68" s="33">
        <f t="shared" si="1"/>
        <v>17.05</v>
      </c>
      <c r="N68" s="11">
        <f t="shared" si="2"/>
        <v>255</v>
      </c>
    </row>
    <row r="69" spans="1:14" ht="14.65" customHeight="1" x14ac:dyDescent="0.25">
      <c r="A69" s="7">
        <v>142</v>
      </c>
      <c r="B69" s="4">
        <v>22</v>
      </c>
      <c r="C69" s="10" t="s">
        <v>215</v>
      </c>
      <c r="D69" s="13" t="s">
        <v>346</v>
      </c>
      <c r="E69" s="9" t="s">
        <v>12</v>
      </c>
      <c r="F69" s="10" t="s">
        <v>347</v>
      </c>
      <c r="G69" s="10" t="s">
        <v>21</v>
      </c>
      <c r="H69" s="8">
        <v>6</v>
      </c>
      <c r="I69" s="8">
        <v>7</v>
      </c>
      <c r="J69" s="8">
        <v>4.5</v>
      </c>
      <c r="K69" s="79" t="s">
        <v>2785</v>
      </c>
      <c r="L69" s="33">
        <f t="shared" si="0"/>
        <v>6.3</v>
      </c>
      <c r="M69" s="33">
        <f t="shared" si="1"/>
        <v>19.3</v>
      </c>
      <c r="N69" s="11">
        <f t="shared" si="2"/>
        <v>165</v>
      </c>
    </row>
    <row r="70" spans="1:14" ht="14.65" customHeight="1" x14ac:dyDescent="0.25">
      <c r="A70" s="7">
        <v>144</v>
      </c>
      <c r="B70" s="4">
        <v>24</v>
      </c>
      <c r="C70" s="10" t="s">
        <v>217</v>
      </c>
      <c r="D70" s="13" t="s">
        <v>348</v>
      </c>
      <c r="E70" s="9" t="s">
        <v>10</v>
      </c>
      <c r="F70" s="10" t="s">
        <v>349</v>
      </c>
      <c r="G70" s="10" t="s">
        <v>21</v>
      </c>
      <c r="H70" s="7">
        <v>8.5</v>
      </c>
      <c r="I70" s="7">
        <v>5.25</v>
      </c>
      <c r="J70" s="7">
        <v>6</v>
      </c>
      <c r="K70" s="33">
        <v>1.6</v>
      </c>
      <c r="L70" s="33">
        <f t="shared" si="0"/>
        <v>7.6</v>
      </c>
      <c r="M70" s="33">
        <f t="shared" si="1"/>
        <v>21.35</v>
      </c>
      <c r="N70" s="11">
        <f t="shared" si="2"/>
        <v>110</v>
      </c>
    </row>
    <row r="71" spans="1:14" ht="14.65" customHeight="1" x14ac:dyDescent="0.25">
      <c r="A71" s="7">
        <v>145</v>
      </c>
      <c r="B71" s="4">
        <v>1</v>
      </c>
      <c r="C71" s="10" t="s">
        <v>218</v>
      </c>
      <c r="D71" s="13" t="s">
        <v>350</v>
      </c>
      <c r="E71" s="9" t="s">
        <v>10</v>
      </c>
      <c r="F71" s="10" t="s">
        <v>351</v>
      </c>
      <c r="G71" s="10" t="s">
        <v>21</v>
      </c>
      <c r="H71" s="8">
        <v>7.5</v>
      </c>
      <c r="I71" s="8">
        <v>6.25</v>
      </c>
      <c r="J71" s="8">
        <v>4</v>
      </c>
      <c r="K71" s="79" t="s">
        <v>2787</v>
      </c>
      <c r="L71" s="33">
        <f t="shared" si="0"/>
        <v>5.5</v>
      </c>
      <c r="M71" s="33">
        <f t="shared" si="1"/>
        <v>19.25</v>
      </c>
      <c r="N71" s="11">
        <f t="shared" si="2"/>
        <v>170</v>
      </c>
    </row>
    <row r="72" spans="1:14" ht="14.65" customHeight="1" x14ac:dyDescent="0.25">
      <c r="A72" s="7">
        <v>147</v>
      </c>
      <c r="B72" s="4">
        <v>3</v>
      </c>
      <c r="C72" s="10" t="s">
        <v>220</v>
      </c>
      <c r="D72" s="13" t="s">
        <v>354</v>
      </c>
      <c r="E72" s="9" t="s">
        <v>10</v>
      </c>
      <c r="F72" s="10" t="s">
        <v>355</v>
      </c>
      <c r="G72" s="10" t="s">
        <v>21</v>
      </c>
      <c r="H72" s="8">
        <v>6.75</v>
      </c>
      <c r="I72" s="8">
        <v>5.5</v>
      </c>
      <c r="J72" s="8">
        <v>4.75</v>
      </c>
      <c r="K72" s="79" t="s">
        <v>2785</v>
      </c>
      <c r="L72" s="33">
        <f t="shared" ref="L72:L135" si="3">J72+K72</f>
        <v>6.55</v>
      </c>
      <c r="M72" s="33">
        <f t="shared" ref="M72:M135" si="4">H72+I72+L72</f>
        <v>18.8</v>
      </c>
      <c r="N72" s="11">
        <f t="shared" ref="N72:N135" si="5">RANK(M72,$M$6:$M$423)</f>
        <v>184</v>
      </c>
    </row>
    <row r="73" spans="1:14" ht="14.65" customHeight="1" x14ac:dyDescent="0.25">
      <c r="A73" s="7">
        <v>154</v>
      </c>
      <c r="B73" s="4">
        <v>10</v>
      </c>
      <c r="C73" s="10" t="s">
        <v>227</v>
      </c>
      <c r="D73" s="13" t="s">
        <v>241</v>
      </c>
      <c r="E73" s="9" t="s">
        <v>12</v>
      </c>
      <c r="F73" s="10" t="s">
        <v>358</v>
      </c>
      <c r="G73" s="10" t="s">
        <v>21</v>
      </c>
      <c r="H73" s="8">
        <v>7.75</v>
      </c>
      <c r="I73" s="8">
        <v>8.25</v>
      </c>
      <c r="J73" s="8">
        <v>3.5</v>
      </c>
      <c r="K73" s="79" t="s">
        <v>2788</v>
      </c>
      <c r="L73" s="33">
        <f t="shared" si="3"/>
        <v>5.0999999999999996</v>
      </c>
      <c r="M73" s="33">
        <f t="shared" si="4"/>
        <v>21.1</v>
      </c>
      <c r="N73" s="11">
        <f t="shared" si="5"/>
        <v>115</v>
      </c>
    </row>
    <row r="74" spans="1:14" ht="14.65" customHeight="1" x14ac:dyDescent="0.25">
      <c r="A74" s="7">
        <v>160</v>
      </c>
      <c r="B74" s="4">
        <v>16</v>
      </c>
      <c r="C74" s="10" t="s">
        <v>233</v>
      </c>
      <c r="D74" s="13" t="s">
        <v>35</v>
      </c>
      <c r="E74" s="9" t="s">
        <v>10</v>
      </c>
      <c r="F74" s="10" t="s">
        <v>360</v>
      </c>
      <c r="G74" s="10" t="s">
        <v>21</v>
      </c>
      <c r="H74" s="8">
        <v>8.5</v>
      </c>
      <c r="I74" s="8">
        <v>6.25</v>
      </c>
      <c r="J74" s="8">
        <v>4</v>
      </c>
      <c r="K74" s="79" t="s">
        <v>2781</v>
      </c>
      <c r="L74" s="33">
        <f t="shared" si="3"/>
        <v>5.3</v>
      </c>
      <c r="M74" s="33">
        <f t="shared" si="4"/>
        <v>20.05</v>
      </c>
      <c r="N74" s="11">
        <f t="shared" si="5"/>
        <v>142</v>
      </c>
    </row>
    <row r="75" spans="1:14" ht="14.65" customHeight="1" x14ac:dyDescent="0.25">
      <c r="A75" s="7">
        <v>170</v>
      </c>
      <c r="B75" s="4">
        <v>2</v>
      </c>
      <c r="C75" s="10" t="s">
        <v>547</v>
      </c>
      <c r="D75" s="13" t="s">
        <v>365</v>
      </c>
      <c r="E75" s="9" t="s">
        <v>10</v>
      </c>
      <c r="F75" s="10" t="s">
        <v>366</v>
      </c>
      <c r="G75" s="10" t="s">
        <v>21</v>
      </c>
      <c r="H75" s="8">
        <v>4.75</v>
      </c>
      <c r="I75" s="8">
        <v>5.25</v>
      </c>
      <c r="J75" s="8">
        <v>4</v>
      </c>
      <c r="K75" s="79" t="s">
        <v>2789</v>
      </c>
      <c r="L75" s="33">
        <f t="shared" si="3"/>
        <v>5.4</v>
      </c>
      <c r="M75" s="33">
        <f t="shared" si="4"/>
        <v>15.4</v>
      </c>
      <c r="N75" s="11">
        <f t="shared" si="5"/>
        <v>317</v>
      </c>
    </row>
    <row r="76" spans="1:14" ht="14.65" customHeight="1" x14ac:dyDescent="0.25">
      <c r="A76" s="7">
        <v>190</v>
      </c>
      <c r="B76" s="4">
        <v>22</v>
      </c>
      <c r="C76" s="10" t="s">
        <v>597</v>
      </c>
      <c r="D76" s="13" t="s">
        <v>373</v>
      </c>
      <c r="E76" s="9" t="s">
        <v>10</v>
      </c>
      <c r="F76" s="10" t="s">
        <v>295</v>
      </c>
      <c r="G76" s="10" t="s">
        <v>21</v>
      </c>
      <c r="H76" s="8">
        <v>7.75</v>
      </c>
      <c r="I76" s="8">
        <v>6</v>
      </c>
      <c r="J76" s="8">
        <v>3</v>
      </c>
      <c r="K76" s="79" t="s">
        <v>2781</v>
      </c>
      <c r="L76" s="33">
        <f t="shared" si="3"/>
        <v>4.3</v>
      </c>
      <c r="M76" s="33">
        <f t="shared" si="4"/>
        <v>18.05</v>
      </c>
      <c r="N76" s="11">
        <f t="shared" si="5"/>
        <v>220</v>
      </c>
    </row>
    <row r="77" spans="1:14" ht="14.65" customHeight="1" x14ac:dyDescent="0.25">
      <c r="A77" s="7">
        <v>191</v>
      </c>
      <c r="B77" s="4">
        <v>23</v>
      </c>
      <c r="C77" s="10" t="s">
        <v>599</v>
      </c>
      <c r="D77" s="13" t="s">
        <v>374</v>
      </c>
      <c r="E77" s="9" t="s">
        <v>10</v>
      </c>
      <c r="F77" s="10" t="s">
        <v>253</v>
      </c>
      <c r="G77" s="10" t="s">
        <v>21</v>
      </c>
      <c r="H77" s="8">
        <v>5</v>
      </c>
      <c r="I77" s="8">
        <v>6</v>
      </c>
      <c r="J77" s="8">
        <v>4.5</v>
      </c>
      <c r="K77" s="79" t="s">
        <v>2785</v>
      </c>
      <c r="L77" s="33">
        <f t="shared" si="3"/>
        <v>6.3</v>
      </c>
      <c r="M77" s="33">
        <f t="shared" si="4"/>
        <v>17.3</v>
      </c>
      <c r="N77" s="11">
        <f t="shared" si="5"/>
        <v>244</v>
      </c>
    </row>
    <row r="78" spans="1:14" ht="14.65" customHeight="1" x14ac:dyDescent="0.25">
      <c r="A78" s="7">
        <v>192</v>
      </c>
      <c r="B78" s="4">
        <v>24</v>
      </c>
      <c r="C78" s="10" t="s">
        <v>601</v>
      </c>
      <c r="D78" s="13" t="s">
        <v>375</v>
      </c>
      <c r="E78" s="9" t="s">
        <v>10</v>
      </c>
      <c r="F78" s="10" t="s">
        <v>376</v>
      </c>
      <c r="G78" s="10" t="s">
        <v>21</v>
      </c>
      <c r="H78" s="8">
        <v>7</v>
      </c>
      <c r="I78" s="8">
        <v>6</v>
      </c>
      <c r="J78" s="8">
        <v>4.5</v>
      </c>
      <c r="K78" s="79" t="s">
        <v>2788</v>
      </c>
      <c r="L78" s="33">
        <f t="shared" si="3"/>
        <v>6.1</v>
      </c>
      <c r="M78" s="33">
        <f t="shared" si="4"/>
        <v>19.100000000000001</v>
      </c>
      <c r="N78" s="11">
        <f t="shared" si="5"/>
        <v>179</v>
      </c>
    </row>
    <row r="79" spans="1:14" ht="14.65" customHeight="1" x14ac:dyDescent="0.25">
      <c r="A79" s="7">
        <v>196</v>
      </c>
      <c r="B79" s="4">
        <v>4</v>
      </c>
      <c r="C79" s="10" t="s">
        <v>612</v>
      </c>
      <c r="D79" s="13" t="s">
        <v>377</v>
      </c>
      <c r="E79" s="9" t="s">
        <v>10</v>
      </c>
      <c r="F79" s="10" t="s">
        <v>378</v>
      </c>
      <c r="G79" s="10" t="s">
        <v>21</v>
      </c>
      <c r="H79" s="8">
        <v>7.25</v>
      </c>
      <c r="I79" s="8">
        <v>6</v>
      </c>
      <c r="J79" s="8">
        <v>4</v>
      </c>
      <c r="K79" s="79" t="s">
        <v>2787</v>
      </c>
      <c r="L79" s="33">
        <f t="shared" si="3"/>
        <v>5.5</v>
      </c>
      <c r="M79" s="33">
        <f t="shared" si="4"/>
        <v>18.75</v>
      </c>
      <c r="N79" s="11">
        <f t="shared" si="5"/>
        <v>186</v>
      </c>
    </row>
    <row r="80" spans="1:14" ht="14.65" customHeight="1" x14ac:dyDescent="0.25">
      <c r="A80" s="7">
        <v>210</v>
      </c>
      <c r="B80" s="4">
        <v>18</v>
      </c>
      <c r="C80" s="10" t="s">
        <v>648</v>
      </c>
      <c r="D80" s="13" t="s">
        <v>386</v>
      </c>
      <c r="E80" s="9" t="s">
        <v>10</v>
      </c>
      <c r="F80" s="10" t="s">
        <v>387</v>
      </c>
      <c r="G80" s="10" t="s">
        <v>21</v>
      </c>
      <c r="H80" s="8">
        <v>7.75</v>
      </c>
      <c r="I80" s="8">
        <v>7.25</v>
      </c>
      <c r="J80" s="8">
        <v>4.5</v>
      </c>
      <c r="K80" s="79" t="s">
        <v>2787</v>
      </c>
      <c r="L80" s="33">
        <f t="shared" si="3"/>
        <v>6</v>
      </c>
      <c r="M80" s="33">
        <f t="shared" si="4"/>
        <v>21</v>
      </c>
      <c r="N80" s="11">
        <f t="shared" si="5"/>
        <v>116</v>
      </c>
    </row>
    <row r="81" spans="1:14" ht="14.65" customHeight="1" x14ac:dyDescent="0.25">
      <c r="A81" s="7">
        <v>211</v>
      </c>
      <c r="B81" s="4">
        <v>19</v>
      </c>
      <c r="C81" s="10" t="s">
        <v>650</v>
      </c>
      <c r="D81" s="13" t="s">
        <v>388</v>
      </c>
      <c r="E81" s="9" t="s">
        <v>10</v>
      </c>
      <c r="F81" s="10" t="s">
        <v>389</v>
      </c>
      <c r="G81" s="10" t="s">
        <v>21</v>
      </c>
      <c r="H81" s="8">
        <v>7.25</v>
      </c>
      <c r="I81" s="8">
        <v>4</v>
      </c>
      <c r="J81" s="8">
        <v>5</v>
      </c>
      <c r="K81" s="79" t="s">
        <v>2781</v>
      </c>
      <c r="L81" s="33">
        <f t="shared" si="3"/>
        <v>6.3</v>
      </c>
      <c r="M81" s="33">
        <f t="shared" si="4"/>
        <v>17.55</v>
      </c>
      <c r="N81" s="11">
        <f t="shared" si="5"/>
        <v>235</v>
      </c>
    </row>
    <row r="82" spans="1:14" ht="14.65" customHeight="1" x14ac:dyDescent="0.25">
      <c r="A82" s="7">
        <v>213</v>
      </c>
      <c r="B82" s="4">
        <v>21</v>
      </c>
      <c r="C82" s="10" t="s">
        <v>654</v>
      </c>
      <c r="D82" s="13" t="s">
        <v>391</v>
      </c>
      <c r="E82" s="9" t="s">
        <v>10</v>
      </c>
      <c r="F82" s="10" t="s">
        <v>392</v>
      </c>
      <c r="G82" s="10" t="s">
        <v>21</v>
      </c>
      <c r="H82" s="8">
        <v>6.75</v>
      </c>
      <c r="I82" s="8">
        <v>6.75</v>
      </c>
      <c r="J82" s="8">
        <v>4.5</v>
      </c>
      <c r="K82" s="79" t="s">
        <v>2787</v>
      </c>
      <c r="L82" s="33">
        <f t="shared" si="3"/>
        <v>6</v>
      </c>
      <c r="M82" s="33">
        <f t="shared" si="4"/>
        <v>19.5</v>
      </c>
      <c r="N82" s="11">
        <f t="shared" si="5"/>
        <v>156</v>
      </c>
    </row>
    <row r="83" spans="1:14" ht="14.65" customHeight="1" x14ac:dyDescent="0.25">
      <c r="A83" s="7">
        <v>243</v>
      </c>
      <c r="B83" s="4">
        <v>3</v>
      </c>
      <c r="C83" s="10" t="s">
        <v>728</v>
      </c>
      <c r="D83" s="13" t="s">
        <v>401</v>
      </c>
      <c r="E83" s="9" t="s">
        <v>10</v>
      </c>
      <c r="F83" s="10" t="s">
        <v>402</v>
      </c>
      <c r="G83" s="10" t="s">
        <v>21</v>
      </c>
      <c r="H83" s="8">
        <v>5.5</v>
      </c>
      <c r="I83" s="8">
        <v>6</v>
      </c>
      <c r="J83" s="8">
        <v>3.25</v>
      </c>
      <c r="K83" s="79" t="s">
        <v>2789</v>
      </c>
      <c r="L83" s="33">
        <f t="shared" si="3"/>
        <v>4.6500000000000004</v>
      </c>
      <c r="M83" s="33">
        <f t="shared" si="4"/>
        <v>16.149999999999999</v>
      </c>
      <c r="N83" s="11">
        <f t="shared" si="5"/>
        <v>294</v>
      </c>
    </row>
    <row r="84" spans="1:14" ht="14.65" customHeight="1" x14ac:dyDescent="0.25">
      <c r="A84" s="7">
        <v>267</v>
      </c>
      <c r="B84" s="4">
        <v>3</v>
      </c>
      <c r="C84" s="10" t="s">
        <v>784</v>
      </c>
      <c r="D84" s="13" t="s">
        <v>419</v>
      </c>
      <c r="E84" s="9" t="s">
        <v>10</v>
      </c>
      <c r="F84" s="10" t="s">
        <v>420</v>
      </c>
      <c r="G84" s="10" t="s">
        <v>21</v>
      </c>
      <c r="H84" s="8">
        <v>8</v>
      </c>
      <c r="I84" s="8">
        <v>5</v>
      </c>
      <c r="J84" s="8">
        <v>2.75</v>
      </c>
      <c r="K84" s="79" t="s">
        <v>2788</v>
      </c>
      <c r="L84" s="33">
        <f t="shared" si="3"/>
        <v>4.3499999999999996</v>
      </c>
      <c r="M84" s="33">
        <f t="shared" si="4"/>
        <v>17.350000000000001</v>
      </c>
      <c r="N84" s="11">
        <f t="shared" si="5"/>
        <v>241</v>
      </c>
    </row>
    <row r="85" spans="1:14" ht="14.65" customHeight="1" x14ac:dyDescent="0.25">
      <c r="A85" s="7">
        <v>270</v>
      </c>
      <c r="B85" s="4">
        <v>6</v>
      </c>
      <c r="C85" s="10" t="s">
        <v>791</v>
      </c>
      <c r="D85" s="13" t="s">
        <v>421</v>
      </c>
      <c r="E85" s="9" t="s">
        <v>10</v>
      </c>
      <c r="F85" s="10" t="s">
        <v>422</v>
      </c>
      <c r="G85" s="10" t="s">
        <v>21</v>
      </c>
      <c r="H85" s="8">
        <v>8</v>
      </c>
      <c r="I85" s="8">
        <v>5</v>
      </c>
      <c r="J85" s="8">
        <v>2.75</v>
      </c>
      <c r="K85" s="79" t="s">
        <v>2788</v>
      </c>
      <c r="L85" s="33">
        <f t="shared" si="3"/>
        <v>4.3499999999999996</v>
      </c>
      <c r="M85" s="33">
        <f t="shared" si="4"/>
        <v>17.350000000000001</v>
      </c>
      <c r="N85" s="11">
        <f t="shared" si="5"/>
        <v>241</v>
      </c>
    </row>
    <row r="86" spans="1:14" ht="14.65" customHeight="1" x14ac:dyDescent="0.25">
      <c r="A86" s="7">
        <v>287</v>
      </c>
      <c r="B86" s="4">
        <v>23</v>
      </c>
      <c r="C86" s="10" t="s">
        <v>831</v>
      </c>
      <c r="D86" s="13" t="s">
        <v>434</v>
      </c>
      <c r="E86" s="9" t="s">
        <v>12</v>
      </c>
      <c r="F86" s="10" t="s">
        <v>435</v>
      </c>
      <c r="G86" s="10" t="s">
        <v>21</v>
      </c>
      <c r="H86" s="8">
        <v>7</v>
      </c>
      <c r="I86" s="8">
        <v>6</v>
      </c>
      <c r="J86" s="8">
        <v>3.25</v>
      </c>
      <c r="K86" s="79" t="s">
        <v>2786</v>
      </c>
      <c r="L86" s="33">
        <f t="shared" si="3"/>
        <v>4.95</v>
      </c>
      <c r="M86" s="33">
        <f t="shared" si="4"/>
        <v>17.95</v>
      </c>
      <c r="N86" s="11">
        <f t="shared" si="5"/>
        <v>226</v>
      </c>
    </row>
    <row r="87" spans="1:14" ht="14.65" customHeight="1" x14ac:dyDescent="0.25">
      <c r="A87" s="7">
        <v>293</v>
      </c>
      <c r="B87" s="4">
        <v>5</v>
      </c>
      <c r="C87" s="10" t="s">
        <v>842</v>
      </c>
      <c r="D87" s="13" t="s">
        <v>437</v>
      </c>
      <c r="E87" s="9" t="s">
        <v>10</v>
      </c>
      <c r="F87" s="10" t="s">
        <v>438</v>
      </c>
      <c r="G87" s="10" t="s">
        <v>21</v>
      </c>
      <c r="H87" s="8">
        <v>7.25</v>
      </c>
      <c r="I87" s="8">
        <v>6</v>
      </c>
      <c r="J87" s="8">
        <v>4</v>
      </c>
      <c r="K87" s="79" t="s">
        <v>2787</v>
      </c>
      <c r="L87" s="33">
        <f t="shared" si="3"/>
        <v>5.5</v>
      </c>
      <c r="M87" s="33">
        <f t="shared" si="4"/>
        <v>18.75</v>
      </c>
      <c r="N87" s="11">
        <f t="shared" si="5"/>
        <v>186</v>
      </c>
    </row>
    <row r="88" spans="1:14" ht="14.65" customHeight="1" x14ac:dyDescent="0.25">
      <c r="A88" s="7">
        <v>315</v>
      </c>
      <c r="B88" s="4">
        <v>3</v>
      </c>
      <c r="C88" s="10" t="s">
        <v>890</v>
      </c>
      <c r="D88" s="13" t="s">
        <v>450</v>
      </c>
      <c r="E88" s="9" t="s">
        <v>10</v>
      </c>
      <c r="F88" s="10" t="s">
        <v>451</v>
      </c>
      <c r="G88" s="10" t="s">
        <v>21</v>
      </c>
      <c r="H88" s="8">
        <v>8.5</v>
      </c>
      <c r="I88" s="8">
        <v>7.5</v>
      </c>
      <c r="J88" s="8">
        <v>6.5</v>
      </c>
      <c r="K88" s="79" t="s">
        <v>2785</v>
      </c>
      <c r="L88" s="33">
        <f t="shared" si="3"/>
        <v>8.3000000000000007</v>
      </c>
      <c r="M88" s="33">
        <f t="shared" si="4"/>
        <v>24.3</v>
      </c>
      <c r="N88" s="11">
        <f t="shared" si="5"/>
        <v>38</v>
      </c>
    </row>
    <row r="89" spans="1:14" ht="14.65" customHeight="1" x14ac:dyDescent="0.25">
      <c r="A89" s="7">
        <v>329</v>
      </c>
      <c r="B89" s="4">
        <v>17</v>
      </c>
      <c r="C89" s="10" t="s">
        <v>921</v>
      </c>
      <c r="D89" s="13" t="s">
        <v>455</v>
      </c>
      <c r="E89" s="9" t="s">
        <v>10</v>
      </c>
      <c r="F89" s="10" t="s">
        <v>456</v>
      </c>
      <c r="G89" s="10" t="s">
        <v>21</v>
      </c>
      <c r="H89" s="8">
        <v>6</v>
      </c>
      <c r="I89" s="8">
        <v>4.5</v>
      </c>
      <c r="J89" s="8">
        <v>5</v>
      </c>
      <c r="K89" s="79" t="s">
        <v>2785</v>
      </c>
      <c r="L89" s="33">
        <f t="shared" si="3"/>
        <v>6.8</v>
      </c>
      <c r="M89" s="33">
        <f t="shared" si="4"/>
        <v>17.3</v>
      </c>
      <c r="N89" s="11">
        <f t="shared" si="5"/>
        <v>244</v>
      </c>
    </row>
    <row r="90" spans="1:14" ht="14.65" customHeight="1" x14ac:dyDescent="0.25">
      <c r="A90" s="7">
        <v>330</v>
      </c>
      <c r="B90" s="4">
        <v>18</v>
      </c>
      <c r="C90" s="10" t="s">
        <v>924</v>
      </c>
      <c r="D90" s="13" t="s">
        <v>457</v>
      </c>
      <c r="E90" s="9" t="s">
        <v>10</v>
      </c>
      <c r="F90" s="10" t="s">
        <v>458</v>
      </c>
      <c r="G90" s="10" t="s">
        <v>21</v>
      </c>
      <c r="H90" s="8">
        <v>6.5</v>
      </c>
      <c r="I90" s="8">
        <v>8.75</v>
      </c>
      <c r="J90" s="8">
        <v>5.25</v>
      </c>
      <c r="K90" s="79" t="s">
        <v>2786</v>
      </c>
      <c r="L90" s="33">
        <f t="shared" si="3"/>
        <v>6.95</v>
      </c>
      <c r="M90" s="33">
        <f t="shared" si="4"/>
        <v>22.2</v>
      </c>
      <c r="N90" s="11">
        <f t="shared" si="5"/>
        <v>89</v>
      </c>
    </row>
    <row r="91" spans="1:14" ht="14.65" customHeight="1" x14ac:dyDescent="0.25">
      <c r="A91" s="7">
        <v>335</v>
      </c>
      <c r="B91" s="4">
        <v>23</v>
      </c>
      <c r="C91" s="10" t="s">
        <v>935</v>
      </c>
      <c r="D91" s="13" t="s">
        <v>461</v>
      </c>
      <c r="E91" s="9" t="s">
        <v>10</v>
      </c>
      <c r="F91" s="10" t="s">
        <v>402</v>
      </c>
      <c r="G91" s="10" t="s">
        <v>21</v>
      </c>
      <c r="H91" s="8">
        <v>7.5</v>
      </c>
      <c r="I91" s="8">
        <v>6</v>
      </c>
      <c r="J91" s="8">
        <v>4.25</v>
      </c>
      <c r="K91" s="79" t="s">
        <v>2788</v>
      </c>
      <c r="L91" s="33">
        <f t="shared" si="3"/>
        <v>5.85</v>
      </c>
      <c r="M91" s="33">
        <f t="shared" si="4"/>
        <v>19.350000000000001</v>
      </c>
      <c r="N91" s="11">
        <f t="shared" si="5"/>
        <v>161</v>
      </c>
    </row>
    <row r="92" spans="1:14" ht="14.65" customHeight="1" x14ac:dyDescent="0.25">
      <c r="A92" s="7">
        <v>360</v>
      </c>
      <c r="B92" s="4">
        <v>24</v>
      </c>
      <c r="C92" s="10" t="s">
        <v>988</v>
      </c>
      <c r="D92" s="13" t="s">
        <v>472</v>
      </c>
      <c r="E92" s="9" t="s">
        <v>12</v>
      </c>
      <c r="F92" s="10" t="s">
        <v>473</v>
      </c>
      <c r="G92" s="10" t="s">
        <v>21</v>
      </c>
      <c r="H92" s="8">
        <v>8</v>
      </c>
      <c r="I92" s="8">
        <v>6.25</v>
      </c>
      <c r="J92" s="8">
        <v>4.5</v>
      </c>
      <c r="K92" s="79" t="s">
        <v>2788</v>
      </c>
      <c r="L92" s="33">
        <f t="shared" si="3"/>
        <v>6.1</v>
      </c>
      <c r="M92" s="33">
        <f t="shared" si="4"/>
        <v>20.350000000000001</v>
      </c>
      <c r="N92" s="11">
        <f t="shared" si="5"/>
        <v>138</v>
      </c>
    </row>
    <row r="93" spans="1:14" ht="14.65" customHeight="1" x14ac:dyDescent="0.25">
      <c r="A93" s="7">
        <v>366</v>
      </c>
      <c r="B93" s="4">
        <v>6</v>
      </c>
      <c r="C93" s="10" t="s">
        <v>1004</v>
      </c>
      <c r="D93" s="13" t="s">
        <v>474</v>
      </c>
      <c r="E93" s="9" t="s">
        <v>12</v>
      </c>
      <c r="F93" s="10" t="s">
        <v>475</v>
      </c>
      <c r="G93" s="10" t="s">
        <v>21</v>
      </c>
      <c r="H93" s="8">
        <v>5.5</v>
      </c>
      <c r="I93" s="8">
        <v>6.5</v>
      </c>
      <c r="J93" s="8">
        <v>5</v>
      </c>
      <c r="K93" s="79" t="s">
        <v>2786</v>
      </c>
      <c r="L93" s="33">
        <f t="shared" si="3"/>
        <v>6.7</v>
      </c>
      <c r="M93" s="33">
        <f t="shared" si="4"/>
        <v>18.7</v>
      </c>
      <c r="N93" s="11">
        <f t="shared" si="5"/>
        <v>188</v>
      </c>
    </row>
    <row r="94" spans="1:14" ht="14.65" customHeight="1" x14ac:dyDescent="0.25">
      <c r="A94" s="7">
        <v>374</v>
      </c>
      <c r="B94" s="4">
        <v>14</v>
      </c>
      <c r="C94" s="10" t="s">
        <v>1020</v>
      </c>
      <c r="D94" s="13" t="s">
        <v>478</v>
      </c>
      <c r="E94" s="9" t="s">
        <v>10</v>
      </c>
      <c r="F94" s="10" t="s">
        <v>390</v>
      </c>
      <c r="G94" s="10" t="s">
        <v>21</v>
      </c>
      <c r="H94" s="8">
        <v>8.5</v>
      </c>
      <c r="I94" s="8">
        <v>5.75</v>
      </c>
      <c r="J94" s="8">
        <v>6</v>
      </c>
      <c r="K94" s="79" t="s">
        <v>2785</v>
      </c>
      <c r="L94" s="33">
        <f t="shared" si="3"/>
        <v>7.8</v>
      </c>
      <c r="M94" s="33">
        <f t="shared" si="4"/>
        <v>22.05</v>
      </c>
      <c r="N94" s="11">
        <f t="shared" si="5"/>
        <v>92</v>
      </c>
    </row>
    <row r="95" spans="1:14" ht="14.65" customHeight="1" x14ac:dyDescent="0.25">
      <c r="A95" s="7">
        <v>379</v>
      </c>
      <c r="B95" s="4">
        <v>19</v>
      </c>
      <c r="C95" s="10" t="s">
        <v>1029</v>
      </c>
      <c r="D95" s="13" t="s">
        <v>482</v>
      </c>
      <c r="E95" s="9" t="s">
        <v>10</v>
      </c>
      <c r="F95" s="10" t="s">
        <v>428</v>
      </c>
      <c r="G95" s="10" t="s">
        <v>21</v>
      </c>
      <c r="H95" s="8">
        <v>8</v>
      </c>
      <c r="I95" s="8">
        <v>4.5</v>
      </c>
      <c r="J95" s="8">
        <v>3</v>
      </c>
      <c r="K95" s="79" t="s">
        <v>2781</v>
      </c>
      <c r="L95" s="33">
        <f t="shared" si="3"/>
        <v>4.3</v>
      </c>
      <c r="M95" s="33">
        <f t="shared" si="4"/>
        <v>16.8</v>
      </c>
      <c r="N95" s="11">
        <f t="shared" si="5"/>
        <v>264</v>
      </c>
    </row>
    <row r="96" spans="1:14" ht="14.65" customHeight="1" x14ac:dyDescent="0.25">
      <c r="A96" s="7">
        <v>383</v>
      </c>
      <c r="B96" s="4">
        <v>23</v>
      </c>
      <c r="C96" s="10" t="s">
        <v>1036</v>
      </c>
      <c r="D96" s="13" t="s">
        <v>485</v>
      </c>
      <c r="E96" s="9" t="s">
        <v>10</v>
      </c>
      <c r="F96" s="10" t="s">
        <v>486</v>
      </c>
      <c r="G96" s="10" t="s">
        <v>21</v>
      </c>
      <c r="H96" s="8">
        <v>7.5</v>
      </c>
      <c r="I96" s="8">
        <v>5</v>
      </c>
      <c r="J96" s="8">
        <v>2.5</v>
      </c>
      <c r="K96" s="79" t="s">
        <v>2787</v>
      </c>
      <c r="L96" s="33">
        <f t="shared" si="3"/>
        <v>4</v>
      </c>
      <c r="M96" s="33">
        <f t="shared" si="4"/>
        <v>16.5</v>
      </c>
      <c r="N96" s="11">
        <f t="shared" si="5"/>
        <v>278</v>
      </c>
    </row>
    <row r="97" spans="1:14" ht="14.65" customHeight="1" x14ac:dyDescent="0.25">
      <c r="A97" s="7">
        <v>397</v>
      </c>
      <c r="B97" s="4">
        <v>8</v>
      </c>
      <c r="C97" s="10" t="s">
        <v>1065</v>
      </c>
      <c r="D97" s="13" t="s">
        <v>487</v>
      </c>
      <c r="E97" s="9" t="s">
        <v>10</v>
      </c>
      <c r="F97" s="10" t="s">
        <v>488</v>
      </c>
      <c r="G97" s="10" t="s">
        <v>21</v>
      </c>
      <c r="H97" s="8">
        <v>5.75</v>
      </c>
      <c r="I97" s="8">
        <v>5.25</v>
      </c>
      <c r="J97" s="8">
        <v>4.5</v>
      </c>
      <c r="K97" s="79" t="s">
        <v>2787</v>
      </c>
      <c r="L97" s="33">
        <f t="shared" si="3"/>
        <v>6</v>
      </c>
      <c r="M97" s="33">
        <f t="shared" si="4"/>
        <v>17</v>
      </c>
      <c r="N97" s="11">
        <f t="shared" si="5"/>
        <v>257</v>
      </c>
    </row>
    <row r="98" spans="1:14" ht="14.65" customHeight="1" x14ac:dyDescent="0.25">
      <c r="A98" s="7">
        <v>400</v>
      </c>
      <c r="B98" s="4">
        <v>11</v>
      </c>
      <c r="C98" s="10" t="s">
        <v>1073</v>
      </c>
      <c r="D98" s="13" t="s">
        <v>489</v>
      </c>
      <c r="E98" s="9" t="s">
        <v>10</v>
      </c>
      <c r="F98" s="10" t="s">
        <v>422</v>
      </c>
      <c r="G98" s="10" t="s">
        <v>21</v>
      </c>
      <c r="H98" s="8">
        <v>8.5</v>
      </c>
      <c r="I98" s="8">
        <v>5.5</v>
      </c>
      <c r="J98" s="8">
        <v>2.75</v>
      </c>
      <c r="K98" s="79" t="s">
        <v>2787</v>
      </c>
      <c r="L98" s="33">
        <f t="shared" si="3"/>
        <v>4.25</v>
      </c>
      <c r="M98" s="33">
        <f t="shared" si="4"/>
        <v>18.25</v>
      </c>
      <c r="N98" s="11">
        <f t="shared" si="5"/>
        <v>203</v>
      </c>
    </row>
    <row r="99" spans="1:14" ht="14.65" customHeight="1" x14ac:dyDescent="0.25">
      <c r="A99" s="7">
        <v>406</v>
      </c>
      <c r="B99" s="4">
        <v>17</v>
      </c>
      <c r="C99" s="10" t="s">
        <v>1086</v>
      </c>
      <c r="D99" s="13" t="s">
        <v>493</v>
      </c>
      <c r="E99" s="9" t="s">
        <v>10</v>
      </c>
      <c r="F99" s="10" t="s">
        <v>494</v>
      </c>
      <c r="G99" s="10" t="s">
        <v>21</v>
      </c>
      <c r="H99" s="8">
        <v>6.35</v>
      </c>
      <c r="I99" s="8">
        <v>5.75</v>
      </c>
      <c r="J99" s="8">
        <v>3.25</v>
      </c>
      <c r="K99" s="79" t="s">
        <v>2781</v>
      </c>
      <c r="L99" s="33">
        <f t="shared" si="3"/>
        <v>4.55</v>
      </c>
      <c r="M99" s="33">
        <f t="shared" si="4"/>
        <v>16.649999999999999</v>
      </c>
      <c r="N99" s="11">
        <f t="shared" si="5"/>
        <v>274</v>
      </c>
    </row>
    <row r="100" spans="1:14" ht="14.65" customHeight="1" x14ac:dyDescent="0.25">
      <c r="A100" s="7">
        <v>407</v>
      </c>
      <c r="B100" s="4">
        <v>18</v>
      </c>
      <c r="C100" s="10" t="s">
        <v>1089</v>
      </c>
      <c r="D100" s="13" t="s">
        <v>495</v>
      </c>
      <c r="E100" s="9" t="s">
        <v>10</v>
      </c>
      <c r="F100" s="10" t="s">
        <v>302</v>
      </c>
      <c r="G100" s="10" t="s">
        <v>21</v>
      </c>
      <c r="H100" s="8">
        <v>7</v>
      </c>
      <c r="I100" s="8">
        <v>6.75</v>
      </c>
      <c r="J100" s="8">
        <v>3.5</v>
      </c>
      <c r="K100" s="79" t="s">
        <v>2781</v>
      </c>
      <c r="L100" s="33">
        <f t="shared" si="3"/>
        <v>4.8</v>
      </c>
      <c r="M100" s="33">
        <f t="shared" si="4"/>
        <v>18.55</v>
      </c>
      <c r="N100" s="11">
        <f t="shared" si="5"/>
        <v>195</v>
      </c>
    </row>
    <row r="101" spans="1:14" ht="14.65" customHeight="1" x14ac:dyDescent="0.25">
      <c r="A101" s="7">
        <v>413</v>
      </c>
      <c r="B101" s="4">
        <v>24</v>
      </c>
      <c r="C101" s="10" t="s">
        <v>1104</v>
      </c>
      <c r="D101" s="13" t="s">
        <v>499</v>
      </c>
      <c r="E101" s="9" t="s">
        <v>12</v>
      </c>
      <c r="F101" s="10" t="s">
        <v>500</v>
      </c>
      <c r="G101" s="10" t="s">
        <v>21</v>
      </c>
      <c r="H101" s="8">
        <v>8.35</v>
      </c>
      <c r="I101" s="8">
        <v>7.5</v>
      </c>
      <c r="J101" s="8">
        <v>5</v>
      </c>
      <c r="K101" s="79" t="s">
        <v>2782</v>
      </c>
      <c r="L101" s="33">
        <f t="shared" si="3"/>
        <v>7</v>
      </c>
      <c r="M101" s="33">
        <f t="shared" si="4"/>
        <v>22.85</v>
      </c>
      <c r="N101" s="11">
        <f t="shared" si="5"/>
        <v>72</v>
      </c>
    </row>
    <row r="102" spans="1:14" ht="14.65" customHeight="1" x14ac:dyDescent="0.25">
      <c r="A102" s="7">
        <v>20</v>
      </c>
      <c r="B102" s="4">
        <v>20</v>
      </c>
      <c r="C102" s="10" t="s">
        <v>93</v>
      </c>
      <c r="D102" s="13" t="s">
        <v>62</v>
      </c>
      <c r="E102" s="9" t="s">
        <v>12</v>
      </c>
      <c r="F102" s="10" t="s">
        <v>522</v>
      </c>
      <c r="G102" s="10" t="s">
        <v>31</v>
      </c>
      <c r="H102" s="8">
        <v>5.2</v>
      </c>
      <c r="I102" s="8">
        <v>6.25</v>
      </c>
      <c r="J102" s="8">
        <v>2.5</v>
      </c>
      <c r="K102" s="94">
        <v>1.4</v>
      </c>
      <c r="L102" s="33">
        <f t="shared" si="3"/>
        <v>3.9</v>
      </c>
      <c r="M102" s="33">
        <f t="shared" si="4"/>
        <v>15.35</v>
      </c>
      <c r="N102" s="11">
        <f t="shared" si="5"/>
        <v>318</v>
      </c>
    </row>
    <row r="103" spans="1:14" ht="14.65" customHeight="1" x14ac:dyDescent="0.25">
      <c r="A103" s="7">
        <v>24</v>
      </c>
      <c r="B103" s="4">
        <v>24</v>
      </c>
      <c r="C103" s="10" t="s">
        <v>97</v>
      </c>
      <c r="D103" s="13" t="s">
        <v>41</v>
      </c>
      <c r="E103" s="9" t="s">
        <v>12</v>
      </c>
      <c r="F103" s="10" t="s">
        <v>525</v>
      </c>
      <c r="G103" s="10" t="s">
        <v>31</v>
      </c>
      <c r="H103" s="8">
        <v>4.25</v>
      </c>
      <c r="I103" s="8">
        <v>8</v>
      </c>
      <c r="J103" s="8">
        <v>4</v>
      </c>
      <c r="K103" s="94">
        <v>1.5</v>
      </c>
      <c r="L103" s="33">
        <f t="shared" si="3"/>
        <v>5.5</v>
      </c>
      <c r="M103" s="33">
        <f t="shared" si="4"/>
        <v>17.75</v>
      </c>
      <c r="N103" s="11">
        <f t="shared" si="5"/>
        <v>231</v>
      </c>
    </row>
    <row r="104" spans="1:14" ht="14.65" customHeight="1" x14ac:dyDescent="0.25">
      <c r="A104" s="7">
        <v>29</v>
      </c>
      <c r="B104" s="4">
        <v>5</v>
      </c>
      <c r="C104" s="10" t="s">
        <v>102</v>
      </c>
      <c r="D104" s="13" t="s">
        <v>528</v>
      </c>
      <c r="E104" s="9" t="s">
        <v>12</v>
      </c>
      <c r="F104" s="10" t="s">
        <v>529</v>
      </c>
      <c r="G104" s="10" t="s">
        <v>31</v>
      </c>
      <c r="H104" s="8">
        <v>6</v>
      </c>
      <c r="I104" s="8">
        <v>4</v>
      </c>
      <c r="J104" s="8">
        <v>3.5</v>
      </c>
      <c r="K104" s="94">
        <v>1</v>
      </c>
      <c r="L104" s="33">
        <f t="shared" si="3"/>
        <v>4.5</v>
      </c>
      <c r="M104" s="33">
        <f t="shared" si="4"/>
        <v>14.5</v>
      </c>
      <c r="N104" s="11">
        <f t="shared" si="5"/>
        <v>341</v>
      </c>
    </row>
    <row r="105" spans="1:14" ht="14.65" customHeight="1" x14ac:dyDescent="0.25">
      <c r="A105" s="7">
        <v>44</v>
      </c>
      <c r="B105" s="4">
        <v>20</v>
      </c>
      <c r="C105" s="10" t="s">
        <v>117</v>
      </c>
      <c r="D105" s="13" t="s">
        <v>548</v>
      </c>
      <c r="E105" s="9" t="s">
        <v>12</v>
      </c>
      <c r="F105" s="10" t="s">
        <v>549</v>
      </c>
      <c r="G105" s="10" t="s">
        <v>31</v>
      </c>
      <c r="H105" s="8">
        <v>6.25</v>
      </c>
      <c r="I105" s="8">
        <v>7.75</v>
      </c>
      <c r="J105" s="8">
        <v>4.25</v>
      </c>
      <c r="K105" s="94">
        <v>1</v>
      </c>
      <c r="L105" s="33">
        <f t="shared" si="3"/>
        <v>5.25</v>
      </c>
      <c r="M105" s="33">
        <f t="shared" si="4"/>
        <v>19.25</v>
      </c>
      <c r="N105" s="11">
        <f t="shared" si="5"/>
        <v>170</v>
      </c>
    </row>
    <row r="106" spans="1:14" ht="14.65" customHeight="1" x14ac:dyDescent="0.25">
      <c r="A106" s="7">
        <v>45</v>
      </c>
      <c r="B106" s="4">
        <v>21</v>
      </c>
      <c r="C106" s="10" t="s">
        <v>118</v>
      </c>
      <c r="D106" s="13" t="s">
        <v>551</v>
      </c>
      <c r="E106" s="9" t="s">
        <v>10</v>
      </c>
      <c r="F106" s="10" t="s">
        <v>311</v>
      </c>
      <c r="G106" s="10" t="s">
        <v>31</v>
      </c>
      <c r="H106" s="8">
        <v>4.25</v>
      </c>
      <c r="I106" s="8">
        <v>5.25</v>
      </c>
      <c r="J106" s="8">
        <v>3</v>
      </c>
      <c r="K106" s="94">
        <v>1</v>
      </c>
      <c r="L106" s="33">
        <f t="shared" si="3"/>
        <v>4</v>
      </c>
      <c r="M106" s="33">
        <f t="shared" si="4"/>
        <v>13.5</v>
      </c>
      <c r="N106" s="11">
        <f t="shared" si="5"/>
        <v>366</v>
      </c>
    </row>
    <row r="107" spans="1:14" ht="14.65" customHeight="1" x14ac:dyDescent="0.25">
      <c r="A107" s="7">
        <v>46</v>
      </c>
      <c r="B107" s="4">
        <v>22</v>
      </c>
      <c r="C107" s="10" t="s">
        <v>119</v>
      </c>
      <c r="D107" s="13" t="s">
        <v>553</v>
      </c>
      <c r="E107" s="9" t="s">
        <v>10</v>
      </c>
      <c r="F107" s="10" t="s">
        <v>554</v>
      </c>
      <c r="G107" s="10" t="s">
        <v>31</v>
      </c>
      <c r="H107" s="8">
        <v>5.25</v>
      </c>
      <c r="I107" s="8">
        <v>7.5</v>
      </c>
      <c r="J107" s="8">
        <v>3</v>
      </c>
      <c r="K107" s="94">
        <v>1</v>
      </c>
      <c r="L107" s="33">
        <f t="shared" si="3"/>
        <v>4</v>
      </c>
      <c r="M107" s="33">
        <f t="shared" si="4"/>
        <v>16.75</v>
      </c>
      <c r="N107" s="11">
        <f t="shared" si="5"/>
        <v>268</v>
      </c>
    </row>
    <row r="108" spans="1:14" ht="14.65" customHeight="1" x14ac:dyDescent="0.25">
      <c r="A108" s="7">
        <v>53</v>
      </c>
      <c r="B108" s="4">
        <v>5</v>
      </c>
      <c r="C108" s="10" t="s">
        <v>126</v>
      </c>
      <c r="D108" s="13" t="s">
        <v>563</v>
      </c>
      <c r="E108" s="9" t="s">
        <v>10</v>
      </c>
      <c r="F108" s="10" t="s">
        <v>299</v>
      </c>
      <c r="G108" s="10" t="s">
        <v>31</v>
      </c>
      <c r="H108" s="8">
        <v>3</v>
      </c>
      <c r="I108" s="8">
        <v>6</v>
      </c>
      <c r="J108" s="8">
        <v>2.25</v>
      </c>
      <c r="K108" s="94">
        <v>1</v>
      </c>
      <c r="L108" s="33">
        <f t="shared" si="3"/>
        <v>3.25</v>
      </c>
      <c r="M108" s="33">
        <f t="shared" si="4"/>
        <v>12.25</v>
      </c>
      <c r="N108" s="11">
        <f t="shared" si="5"/>
        <v>393</v>
      </c>
    </row>
    <row r="109" spans="1:14" ht="14.65" customHeight="1" x14ac:dyDescent="0.25">
      <c r="A109" s="7">
        <v>60</v>
      </c>
      <c r="B109" s="4">
        <v>12</v>
      </c>
      <c r="C109" s="10" t="s">
        <v>133</v>
      </c>
      <c r="D109" s="13" t="s">
        <v>576</v>
      </c>
      <c r="E109" s="9" t="s">
        <v>10</v>
      </c>
      <c r="F109" s="10" t="s">
        <v>577</v>
      </c>
      <c r="G109" s="10" t="s">
        <v>31</v>
      </c>
      <c r="H109" s="8">
        <v>5</v>
      </c>
      <c r="I109" s="8">
        <v>6.75</v>
      </c>
      <c r="J109" s="8">
        <v>2</v>
      </c>
      <c r="K109" s="94">
        <v>1</v>
      </c>
      <c r="L109" s="33">
        <f t="shared" si="3"/>
        <v>3</v>
      </c>
      <c r="M109" s="33">
        <f t="shared" si="4"/>
        <v>14.75</v>
      </c>
      <c r="N109" s="11">
        <f t="shared" si="5"/>
        <v>333</v>
      </c>
    </row>
    <row r="110" spans="1:14" ht="14.65" customHeight="1" x14ac:dyDescent="0.25">
      <c r="A110" s="7">
        <v>61</v>
      </c>
      <c r="B110" s="4">
        <v>13</v>
      </c>
      <c r="C110" s="10" t="s">
        <v>134</v>
      </c>
      <c r="D110" s="13" t="s">
        <v>579</v>
      </c>
      <c r="E110" s="9" t="s">
        <v>12</v>
      </c>
      <c r="F110" s="10" t="s">
        <v>580</v>
      </c>
      <c r="G110" s="10" t="s">
        <v>31</v>
      </c>
      <c r="H110" s="8">
        <v>6.5</v>
      </c>
      <c r="I110" s="8">
        <v>8.5</v>
      </c>
      <c r="J110" s="8">
        <v>5.5</v>
      </c>
      <c r="K110" s="94">
        <v>1.8</v>
      </c>
      <c r="L110" s="33">
        <f t="shared" si="3"/>
        <v>7.3</v>
      </c>
      <c r="M110" s="33">
        <f t="shared" si="4"/>
        <v>22.3</v>
      </c>
      <c r="N110" s="11">
        <f t="shared" si="5"/>
        <v>84</v>
      </c>
    </row>
    <row r="111" spans="1:14" ht="14.65" customHeight="1" x14ac:dyDescent="0.25">
      <c r="A111" s="7">
        <v>81</v>
      </c>
      <c r="B111" s="4">
        <v>9</v>
      </c>
      <c r="C111" s="10" t="s">
        <v>154</v>
      </c>
      <c r="D111" s="13" t="s">
        <v>602</v>
      </c>
      <c r="E111" s="9" t="s">
        <v>12</v>
      </c>
      <c r="F111" s="10" t="s">
        <v>603</v>
      </c>
      <c r="G111" s="10" t="s">
        <v>31</v>
      </c>
      <c r="H111" s="8">
        <v>4.75</v>
      </c>
      <c r="I111" s="8">
        <v>7</v>
      </c>
      <c r="J111" s="8">
        <v>2.5</v>
      </c>
      <c r="K111" s="94">
        <v>1.3</v>
      </c>
      <c r="L111" s="33">
        <f t="shared" si="3"/>
        <v>3.8</v>
      </c>
      <c r="M111" s="33">
        <f t="shared" si="4"/>
        <v>15.55</v>
      </c>
      <c r="N111" s="11">
        <f t="shared" si="5"/>
        <v>312</v>
      </c>
    </row>
    <row r="112" spans="1:14" ht="14.65" customHeight="1" x14ac:dyDescent="0.25">
      <c r="A112" s="7">
        <v>104</v>
      </c>
      <c r="B112" s="4">
        <v>8</v>
      </c>
      <c r="C112" s="10" t="s">
        <v>177</v>
      </c>
      <c r="D112" s="13" t="s">
        <v>640</v>
      </c>
      <c r="E112" s="9" t="s">
        <v>10</v>
      </c>
      <c r="F112" s="10" t="s">
        <v>641</v>
      </c>
      <c r="G112" s="10" t="s">
        <v>31</v>
      </c>
      <c r="H112" s="8">
        <v>7.5</v>
      </c>
      <c r="I112" s="8">
        <v>7.75</v>
      </c>
      <c r="J112" s="8">
        <v>4.5</v>
      </c>
      <c r="K112" s="94">
        <v>1.7</v>
      </c>
      <c r="L112" s="33">
        <f t="shared" si="3"/>
        <v>6.2</v>
      </c>
      <c r="M112" s="33">
        <f t="shared" si="4"/>
        <v>21.45</v>
      </c>
      <c r="N112" s="11">
        <f t="shared" si="5"/>
        <v>106</v>
      </c>
    </row>
    <row r="113" spans="1:14" ht="14.65" customHeight="1" x14ac:dyDescent="0.25">
      <c r="A113" s="7">
        <v>105</v>
      </c>
      <c r="B113" s="4">
        <v>9</v>
      </c>
      <c r="C113" s="10" t="s">
        <v>178</v>
      </c>
      <c r="D113" s="13" t="s">
        <v>643</v>
      </c>
      <c r="E113" s="9" t="s">
        <v>12</v>
      </c>
      <c r="F113" s="10" t="s">
        <v>644</v>
      </c>
      <c r="G113" s="10" t="s">
        <v>31</v>
      </c>
      <c r="H113" s="8">
        <v>3.5</v>
      </c>
      <c r="I113" s="8">
        <v>8.75</v>
      </c>
      <c r="J113" s="8">
        <v>4.5</v>
      </c>
      <c r="K113" s="94">
        <v>1.5</v>
      </c>
      <c r="L113" s="33">
        <f t="shared" si="3"/>
        <v>6</v>
      </c>
      <c r="M113" s="33">
        <f t="shared" si="4"/>
        <v>18.25</v>
      </c>
      <c r="N113" s="11">
        <f t="shared" si="5"/>
        <v>203</v>
      </c>
    </row>
    <row r="114" spans="1:14" ht="14.65" customHeight="1" x14ac:dyDescent="0.25">
      <c r="A114" s="7">
        <v>129</v>
      </c>
      <c r="B114" s="4">
        <v>9</v>
      </c>
      <c r="C114" s="10" t="s">
        <v>202</v>
      </c>
      <c r="D114" s="13" t="s">
        <v>679</v>
      </c>
      <c r="E114" s="9" t="s">
        <v>12</v>
      </c>
      <c r="F114" s="10" t="s">
        <v>680</v>
      </c>
      <c r="G114" s="10" t="s">
        <v>31</v>
      </c>
      <c r="H114" s="8">
        <v>8</v>
      </c>
      <c r="I114" s="8">
        <v>8.25</v>
      </c>
      <c r="J114" s="8">
        <v>3.75</v>
      </c>
      <c r="K114" s="94">
        <v>1.4</v>
      </c>
      <c r="L114" s="33">
        <f t="shared" si="3"/>
        <v>5.15</v>
      </c>
      <c r="M114" s="33">
        <f t="shared" si="4"/>
        <v>21.4</v>
      </c>
      <c r="N114" s="11">
        <f t="shared" si="5"/>
        <v>108</v>
      </c>
    </row>
    <row r="115" spans="1:14" ht="14.65" customHeight="1" x14ac:dyDescent="0.25">
      <c r="A115" s="7">
        <v>134</v>
      </c>
      <c r="B115" s="4">
        <v>14</v>
      </c>
      <c r="C115" s="10" t="s">
        <v>207</v>
      </c>
      <c r="D115" s="13" t="s">
        <v>687</v>
      </c>
      <c r="E115" s="9" t="s">
        <v>10</v>
      </c>
      <c r="F115" s="10" t="s">
        <v>688</v>
      </c>
      <c r="G115" s="10" t="s">
        <v>31</v>
      </c>
      <c r="H115" s="8">
        <v>7.75</v>
      </c>
      <c r="I115" s="8">
        <v>7</v>
      </c>
      <c r="J115" s="8">
        <v>2.5</v>
      </c>
      <c r="K115" s="94">
        <v>1</v>
      </c>
      <c r="L115" s="33">
        <f t="shared" si="3"/>
        <v>3.5</v>
      </c>
      <c r="M115" s="33">
        <f t="shared" si="4"/>
        <v>18.25</v>
      </c>
      <c r="N115" s="11">
        <f t="shared" si="5"/>
        <v>203</v>
      </c>
    </row>
    <row r="116" spans="1:14" ht="14.65" customHeight="1" x14ac:dyDescent="0.25">
      <c r="A116" s="7">
        <v>137</v>
      </c>
      <c r="B116" s="4">
        <v>17</v>
      </c>
      <c r="C116" s="10" t="s">
        <v>210</v>
      </c>
      <c r="D116" s="13" t="s">
        <v>695</v>
      </c>
      <c r="E116" s="9" t="s">
        <v>10</v>
      </c>
      <c r="F116" s="10" t="s">
        <v>696</v>
      </c>
      <c r="G116" s="10" t="s">
        <v>31</v>
      </c>
      <c r="H116" s="8">
        <v>6</v>
      </c>
      <c r="I116" s="8">
        <v>7.5</v>
      </c>
      <c r="J116" s="8">
        <v>3.25</v>
      </c>
      <c r="K116" s="94">
        <v>1.3</v>
      </c>
      <c r="L116" s="33">
        <f t="shared" si="3"/>
        <v>4.55</v>
      </c>
      <c r="M116" s="33">
        <f t="shared" si="4"/>
        <v>18.05</v>
      </c>
      <c r="N116" s="11">
        <f t="shared" si="5"/>
        <v>220</v>
      </c>
    </row>
    <row r="117" spans="1:14" ht="14.65" customHeight="1" x14ac:dyDescent="0.25">
      <c r="A117" s="7">
        <v>141</v>
      </c>
      <c r="B117" s="4">
        <v>21</v>
      </c>
      <c r="C117" s="10" t="s">
        <v>214</v>
      </c>
      <c r="D117" s="13" t="s">
        <v>703</v>
      </c>
      <c r="E117" s="9" t="s">
        <v>12</v>
      </c>
      <c r="F117" s="10" t="s">
        <v>704</v>
      </c>
      <c r="G117" s="10" t="s">
        <v>31</v>
      </c>
      <c r="H117" s="8">
        <v>6.1</v>
      </c>
      <c r="I117" s="8">
        <v>6.75</v>
      </c>
      <c r="J117" s="8">
        <v>4</v>
      </c>
      <c r="K117" s="94">
        <v>1.4</v>
      </c>
      <c r="L117" s="33">
        <f t="shared" si="3"/>
        <v>5.4</v>
      </c>
      <c r="M117" s="33">
        <f t="shared" si="4"/>
        <v>18.25</v>
      </c>
      <c r="N117" s="11">
        <f t="shared" si="5"/>
        <v>203</v>
      </c>
    </row>
    <row r="118" spans="1:14" ht="14.65" customHeight="1" x14ac:dyDescent="0.25">
      <c r="A118" s="7">
        <v>153</v>
      </c>
      <c r="B118" s="4">
        <v>9</v>
      </c>
      <c r="C118" s="10" t="s">
        <v>226</v>
      </c>
      <c r="D118" s="13" t="s">
        <v>718</v>
      </c>
      <c r="E118" s="9" t="s">
        <v>12</v>
      </c>
      <c r="F118" s="10" t="s">
        <v>719</v>
      </c>
      <c r="G118" s="10" t="s">
        <v>31</v>
      </c>
      <c r="H118" s="8">
        <v>7.75</v>
      </c>
      <c r="I118" s="8">
        <v>8.5</v>
      </c>
      <c r="J118" s="8">
        <v>3.75</v>
      </c>
      <c r="K118" s="94">
        <v>1.6</v>
      </c>
      <c r="L118" s="33">
        <f t="shared" si="3"/>
        <v>5.35</v>
      </c>
      <c r="M118" s="33">
        <f t="shared" si="4"/>
        <v>21.6</v>
      </c>
      <c r="N118" s="11">
        <f t="shared" si="5"/>
        <v>103</v>
      </c>
    </row>
    <row r="119" spans="1:14" ht="14.65" customHeight="1" x14ac:dyDescent="0.25">
      <c r="A119" s="7">
        <v>179</v>
      </c>
      <c r="B119" s="4">
        <v>11</v>
      </c>
      <c r="C119" s="10" t="s">
        <v>569</v>
      </c>
      <c r="D119" s="13" t="s">
        <v>762</v>
      </c>
      <c r="E119" s="9" t="s">
        <v>10</v>
      </c>
      <c r="F119" s="10" t="s">
        <v>18</v>
      </c>
      <c r="G119" s="10" t="s">
        <v>31</v>
      </c>
      <c r="H119" s="8">
        <v>6.25</v>
      </c>
      <c r="I119" s="8">
        <v>7</v>
      </c>
      <c r="J119" s="8">
        <v>3.25</v>
      </c>
      <c r="K119" s="94">
        <v>1.8</v>
      </c>
      <c r="L119" s="33">
        <f t="shared" si="3"/>
        <v>5.05</v>
      </c>
      <c r="M119" s="33">
        <f t="shared" si="4"/>
        <v>18.3</v>
      </c>
      <c r="N119" s="11">
        <f t="shared" si="5"/>
        <v>201</v>
      </c>
    </row>
    <row r="120" spans="1:14" ht="14.65" customHeight="1" x14ac:dyDescent="0.25">
      <c r="A120" s="7">
        <v>186</v>
      </c>
      <c r="B120" s="4">
        <v>18</v>
      </c>
      <c r="C120" s="10" t="s">
        <v>588</v>
      </c>
      <c r="D120" s="13" t="s">
        <v>244</v>
      </c>
      <c r="E120" s="9" t="s">
        <v>12</v>
      </c>
      <c r="F120" s="10" t="s">
        <v>777</v>
      </c>
      <c r="G120" s="10" t="s">
        <v>31</v>
      </c>
      <c r="H120" s="8">
        <v>7.75</v>
      </c>
      <c r="I120" s="8">
        <v>8.5</v>
      </c>
      <c r="J120" s="8">
        <v>6</v>
      </c>
      <c r="K120" s="94">
        <v>1.6</v>
      </c>
      <c r="L120" s="33">
        <f t="shared" si="3"/>
        <v>7.6</v>
      </c>
      <c r="M120" s="33">
        <f t="shared" si="4"/>
        <v>23.85</v>
      </c>
      <c r="N120" s="11">
        <f t="shared" si="5"/>
        <v>49</v>
      </c>
    </row>
    <row r="121" spans="1:14" ht="14.65" customHeight="1" x14ac:dyDescent="0.25">
      <c r="A121" s="7">
        <v>193</v>
      </c>
      <c r="B121" s="4">
        <v>1</v>
      </c>
      <c r="C121" s="10" t="s">
        <v>604</v>
      </c>
      <c r="D121" s="13" t="s">
        <v>785</v>
      </c>
      <c r="E121" s="9" t="s">
        <v>12</v>
      </c>
      <c r="F121" s="10" t="s">
        <v>577</v>
      </c>
      <c r="G121" s="10" t="s">
        <v>31</v>
      </c>
      <c r="H121" s="8">
        <v>5.25</v>
      </c>
      <c r="I121" s="8">
        <v>8</v>
      </c>
      <c r="J121" s="8">
        <v>2.75</v>
      </c>
      <c r="K121" s="94">
        <v>1.3</v>
      </c>
      <c r="L121" s="33">
        <f t="shared" si="3"/>
        <v>4.05</v>
      </c>
      <c r="M121" s="33">
        <f t="shared" si="4"/>
        <v>17.3</v>
      </c>
      <c r="N121" s="11">
        <f t="shared" si="5"/>
        <v>244</v>
      </c>
    </row>
    <row r="122" spans="1:14" ht="14.65" customHeight="1" x14ac:dyDescent="0.25">
      <c r="A122" s="7">
        <v>197</v>
      </c>
      <c r="B122" s="4">
        <v>5</v>
      </c>
      <c r="C122" s="10" t="s">
        <v>615</v>
      </c>
      <c r="D122" s="13" t="s">
        <v>48</v>
      </c>
      <c r="E122" s="9" t="s">
        <v>12</v>
      </c>
      <c r="F122" s="10" t="s">
        <v>792</v>
      </c>
      <c r="G122" s="10" t="s">
        <v>31</v>
      </c>
      <c r="H122" s="8">
        <v>8</v>
      </c>
      <c r="I122" s="8">
        <v>8</v>
      </c>
      <c r="J122" s="8">
        <v>4.25</v>
      </c>
      <c r="K122" s="94">
        <v>2</v>
      </c>
      <c r="L122" s="33">
        <f t="shared" si="3"/>
        <v>6.25</v>
      </c>
      <c r="M122" s="33">
        <f t="shared" si="4"/>
        <v>22.25</v>
      </c>
      <c r="N122" s="11">
        <f t="shared" si="5"/>
        <v>88</v>
      </c>
    </row>
    <row r="123" spans="1:14" ht="14.65" customHeight="1" x14ac:dyDescent="0.25">
      <c r="A123" s="7">
        <v>206</v>
      </c>
      <c r="B123" s="4">
        <v>14</v>
      </c>
      <c r="C123" s="10" t="s">
        <v>638</v>
      </c>
      <c r="D123" s="13" t="s">
        <v>808</v>
      </c>
      <c r="E123" s="9" t="s">
        <v>12</v>
      </c>
      <c r="F123" s="10" t="s">
        <v>809</v>
      </c>
      <c r="G123" s="10" t="s">
        <v>31</v>
      </c>
      <c r="H123" s="8">
        <v>7</v>
      </c>
      <c r="I123" s="8">
        <v>7.75</v>
      </c>
      <c r="J123" s="8">
        <v>4.25</v>
      </c>
      <c r="K123" s="94">
        <v>1.8</v>
      </c>
      <c r="L123" s="33">
        <f t="shared" si="3"/>
        <v>6.05</v>
      </c>
      <c r="M123" s="33">
        <f t="shared" si="4"/>
        <v>20.8</v>
      </c>
      <c r="N123" s="11">
        <f t="shared" si="5"/>
        <v>119</v>
      </c>
    </row>
    <row r="124" spans="1:14" ht="14.65" customHeight="1" x14ac:dyDescent="0.25">
      <c r="A124" s="7">
        <v>212</v>
      </c>
      <c r="B124" s="4">
        <v>20</v>
      </c>
      <c r="C124" s="10" t="s">
        <v>652</v>
      </c>
      <c r="D124" s="13" t="s">
        <v>814</v>
      </c>
      <c r="E124" s="9" t="s">
        <v>12</v>
      </c>
      <c r="F124" s="10" t="s">
        <v>297</v>
      </c>
      <c r="G124" s="10" t="s">
        <v>31</v>
      </c>
      <c r="H124" s="8">
        <v>6</v>
      </c>
      <c r="I124" s="8">
        <v>7</v>
      </c>
      <c r="J124" s="8">
        <v>5</v>
      </c>
      <c r="K124" s="94">
        <v>2</v>
      </c>
      <c r="L124" s="33">
        <f t="shared" si="3"/>
        <v>7</v>
      </c>
      <c r="M124" s="33">
        <f t="shared" si="4"/>
        <v>20</v>
      </c>
      <c r="N124" s="11">
        <f t="shared" si="5"/>
        <v>143</v>
      </c>
    </row>
    <row r="125" spans="1:14" ht="14.65" customHeight="1" x14ac:dyDescent="0.25">
      <c r="A125" s="7">
        <v>221</v>
      </c>
      <c r="B125" s="4">
        <v>5</v>
      </c>
      <c r="C125" s="10" t="s">
        <v>671</v>
      </c>
      <c r="D125" s="13" t="s">
        <v>829</v>
      </c>
      <c r="E125" s="9" t="s">
        <v>10</v>
      </c>
      <c r="F125" s="10" t="s">
        <v>830</v>
      </c>
      <c r="G125" s="10" t="s">
        <v>31</v>
      </c>
      <c r="H125" s="8">
        <v>7.25</v>
      </c>
      <c r="I125" s="8">
        <v>8</v>
      </c>
      <c r="J125" s="8">
        <v>4</v>
      </c>
      <c r="K125" s="94">
        <v>1.5</v>
      </c>
      <c r="L125" s="33">
        <f t="shared" si="3"/>
        <v>5.5</v>
      </c>
      <c r="M125" s="33">
        <f t="shared" si="4"/>
        <v>20.75</v>
      </c>
      <c r="N125" s="11">
        <f t="shared" si="5"/>
        <v>124</v>
      </c>
    </row>
    <row r="126" spans="1:14" ht="14.65" customHeight="1" x14ac:dyDescent="0.25">
      <c r="A126" s="7">
        <v>223</v>
      </c>
      <c r="B126" s="4">
        <v>7</v>
      </c>
      <c r="C126" s="10" t="s">
        <v>676</v>
      </c>
      <c r="D126" s="13" t="s">
        <v>833</v>
      </c>
      <c r="E126" s="9" t="s">
        <v>10</v>
      </c>
      <c r="F126" s="10" t="s">
        <v>343</v>
      </c>
      <c r="G126" s="10" t="s">
        <v>31</v>
      </c>
      <c r="H126" s="8">
        <v>7</v>
      </c>
      <c r="I126" s="8">
        <v>7.5</v>
      </c>
      <c r="J126" s="8">
        <v>3</v>
      </c>
      <c r="K126" s="94">
        <v>1.7</v>
      </c>
      <c r="L126" s="33">
        <f t="shared" si="3"/>
        <v>4.7</v>
      </c>
      <c r="M126" s="33">
        <f t="shared" si="4"/>
        <v>19.2</v>
      </c>
      <c r="N126" s="11">
        <f t="shared" si="5"/>
        <v>173</v>
      </c>
    </row>
    <row r="127" spans="1:14" ht="14.65" customHeight="1" x14ac:dyDescent="0.25">
      <c r="A127" s="7">
        <v>228</v>
      </c>
      <c r="B127" s="4">
        <v>12</v>
      </c>
      <c r="C127" s="10" t="s">
        <v>689</v>
      </c>
      <c r="D127" s="13" t="s">
        <v>839</v>
      </c>
      <c r="E127" s="9" t="s">
        <v>10</v>
      </c>
      <c r="F127" s="10" t="s">
        <v>380</v>
      </c>
      <c r="G127" s="10" t="s">
        <v>31</v>
      </c>
      <c r="H127" s="8">
        <v>7.5</v>
      </c>
      <c r="I127" s="8">
        <v>7.75</v>
      </c>
      <c r="J127" s="8">
        <v>5</v>
      </c>
      <c r="K127" s="94">
        <v>1.2</v>
      </c>
      <c r="L127" s="33">
        <f t="shared" si="3"/>
        <v>6.2</v>
      </c>
      <c r="M127" s="33">
        <f t="shared" si="4"/>
        <v>21.45</v>
      </c>
      <c r="N127" s="11">
        <f t="shared" si="5"/>
        <v>106</v>
      </c>
    </row>
    <row r="128" spans="1:14" ht="14.65" customHeight="1" x14ac:dyDescent="0.25">
      <c r="A128" s="7">
        <v>232</v>
      </c>
      <c r="B128" s="4">
        <v>16</v>
      </c>
      <c r="C128" s="10" t="s">
        <v>699</v>
      </c>
      <c r="D128" s="13" t="s">
        <v>844</v>
      </c>
      <c r="E128" s="9" t="s">
        <v>12</v>
      </c>
      <c r="F128" s="10" t="s">
        <v>467</v>
      </c>
      <c r="G128" s="10" t="s">
        <v>31</v>
      </c>
      <c r="H128" s="8">
        <v>7.75</v>
      </c>
      <c r="I128" s="8">
        <v>8.25</v>
      </c>
      <c r="J128" s="8">
        <v>3.25</v>
      </c>
      <c r="K128" s="94">
        <v>1.3</v>
      </c>
      <c r="L128" s="33">
        <f t="shared" si="3"/>
        <v>4.55</v>
      </c>
      <c r="M128" s="33">
        <f t="shared" si="4"/>
        <v>20.55</v>
      </c>
      <c r="N128" s="11">
        <f t="shared" si="5"/>
        <v>131</v>
      </c>
    </row>
    <row r="129" spans="1:14" ht="14.65" customHeight="1" x14ac:dyDescent="0.25">
      <c r="A129" s="7">
        <v>234</v>
      </c>
      <c r="B129" s="4">
        <v>18</v>
      </c>
      <c r="C129" s="10" t="s">
        <v>705</v>
      </c>
      <c r="D129" s="13" t="s">
        <v>847</v>
      </c>
      <c r="E129" s="9" t="s">
        <v>12</v>
      </c>
      <c r="F129" s="10" t="s">
        <v>484</v>
      </c>
      <c r="G129" s="10" t="s">
        <v>31</v>
      </c>
      <c r="H129" s="8">
        <v>5.5</v>
      </c>
      <c r="I129" s="8">
        <v>8.75</v>
      </c>
      <c r="J129" s="8">
        <v>4.5</v>
      </c>
      <c r="K129" s="94">
        <v>1.2</v>
      </c>
      <c r="L129" s="33">
        <f t="shared" si="3"/>
        <v>5.7</v>
      </c>
      <c r="M129" s="33">
        <f t="shared" si="4"/>
        <v>19.95</v>
      </c>
      <c r="N129" s="11">
        <f t="shared" si="5"/>
        <v>145</v>
      </c>
    </row>
    <row r="130" spans="1:14" ht="14.65" customHeight="1" x14ac:dyDescent="0.25">
      <c r="A130" s="7">
        <v>239</v>
      </c>
      <c r="B130" s="12">
        <v>23</v>
      </c>
      <c r="C130" s="10" t="s">
        <v>717</v>
      </c>
      <c r="D130" s="13" t="s">
        <v>856</v>
      </c>
      <c r="E130" s="9" t="s">
        <v>10</v>
      </c>
      <c r="F130" s="10" t="s">
        <v>857</v>
      </c>
      <c r="G130" s="10" t="s">
        <v>31</v>
      </c>
      <c r="H130" s="8">
        <v>4.0999999999999996</v>
      </c>
      <c r="I130" s="8">
        <v>7</v>
      </c>
      <c r="J130" s="8">
        <v>3.25</v>
      </c>
      <c r="K130" s="94">
        <v>1.7</v>
      </c>
      <c r="L130" s="33">
        <f t="shared" si="3"/>
        <v>4.95</v>
      </c>
      <c r="M130" s="33">
        <f t="shared" si="4"/>
        <v>16.05</v>
      </c>
      <c r="N130" s="11">
        <f t="shared" si="5"/>
        <v>298</v>
      </c>
    </row>
    <row r="131" spans="1:14" ht="14.65" customHeight="1" x14ac:dyDescent="0.25">
      <c r="A131" s="7">
        <v>245</v>
      </c>
      <c r="B131" s="4">
        <v>5</v>
      </c>
      <c r="C131" s="10" t="s">
        <v>733</v>
      </c>
      <c r="D131" s="13" t="s">
        <v>866</v>
      </c>
      <c r="E131" s="9" t="s">
        <v>10</v>
      </c>
      <c r="F131" s="10" t="s">
        <v>522</v>
      </c>
      <c r="G131" s="10" t="s">
        <v>31</v>
      </c>
      <c r="H131" s="8">
        <v>6.5</v>
      </c>
      <c r="I131" s="8">
        <v>7.5</v>
      </c>
      <c r="J131" s="8">
        <v>4</v>
      </c>
      <c r="K131" s="94">
        <v>1.2</v>
      </c>
      <c r="L131" s="33">
        <f t="shared" si="3"/>
        <v>5.2</v>
      </c>
      <c r="M131" s="33">
        <f t="shared" si="4"/>
        <v>19.2</v>
      </c>
      <c r="N131" s="11">
        <f t="shared" si="5"/>
        <v>173</v>
      </c>
    </row>
    <row r="132" spans="1:14" ht="14.65" customHeight="1" x14ac:dyDescent="0.25">
      <c r="A132" s="7">
        <v>255</v>
      </c>
      <c r="B132" s="4">
        <v>15</v>
      </c>
      <c r="C132" s="10" t="s">
        <v>754</v>
      </c>
      <c r="D132" s="13" t="s">
        <v>885</v>
      </c>
      <c r="E132" s="9" t="s">
        <v>12</v>
      </c>
      <c r="F132" s="10" t="s">
        <v>249</v>
      </c>
      <c r="G132" s="10" t="s">
        <v>31</v>
      </c>
      <c r="H132" s="8">
        <v>6</v>
      </c>
      <c r="I132" s="8">
        <v>6.5</v>
      </c>
      <c r="J132" s="8">
        <v>3.75</v>
      </c>
      <c r="K132" s="94">
        <v>1</v>
      </c>
      <c r="L132" s="33">
        <f t="shared" si="3"/>
        <v>4.75</v>
      </c>
      <c r="M132" s="33">
        <f t="shared" si="4"/>
        <v>17.25</v>
      </c>
      <c r="N132" s="11">
        <f t="shared" si="5"/>
        <v>249</v>
      </c>
    </row>
    <row r="133" spans="1:14" ht="14.65" customHeight="1" x14ac:dyDescent="0.25">
      <c r="A133" s="7">
        <v>268</v>
      </c>
      <c r="B133" s="4">
        <v>4</v>
      </c>
      <c r="C133" s="10" t="s">
        <v>786</v>
      </c>
      <c r="D133" s="13" t="s">
        <v>902</v>
      </c>
      <c r="E133" s="9" t="s">
        <v>10</v>
      </c>
      <c r="F133" s="10" t="s">
        <v>903</v>
      </c>
      <c r="G133" s="10" t="s">
        <v>31</v>
      </c>
      <c r="H133" s="8">
        <v>7</v>
      </c>
      <c r="I133" s="8">
        <v>8</v>
      </c>
      <c r="J133" s="8">
        <v>5.25</v>
      </c>
      <c r="K133" s="94">
        <v>1.6</v>
      </c>
      <c r="L133" s="33">
        <f t="shared" si="3"/>
        <v>6.85</v>
      </c>
      <c r="M133" s="33">
        <f t="shared" si="4"/>
        <v>21.85</v>
      </c>
      <c r="N133" s="11">
        <f t="shared" si="5"/>
        <v>96</v>
      </c>
    </row>
    <row r="134" spans="1:14" ht="14.65" customHeight="1" x14ac:dyDescent="0.25">
      <c r="A134" s="7">
        <v>273</v>
      </c>
      <c r="B134" s="4">
        <v>9</v>
      </c>
      <c r="C134" s="10" t="s">
        <v>797</v>
      </c>
      <c r="D134" s="13" t="s">
        <v>59</v>
      </c>
      <c r="E134" s="9" t="s">
        <v>12</v>
      </c>
      <c r="F134" s="10" t="s">
        <v>913</v>
      </c>
      <c r="G134" s="10" t="s">
        <v>31</v>
      </c>
      <c r="H134" s="8">
        <v>6.25</v>
      </c>
      <c r="I134" s="8">
        <v>7.5</v>
      </c>
      <c r="J134" s="8">
        <v>3.75</v>
      </c>
      <c r="K134" s="94">
        <v>1.3</v>
      </c>
      <c r="L134" s="33">
        <f t="shared" si="3"/>
        <v>5.05</v>
      </c>
      <c r="M134" s="33">
        <f t="shared" si="4"/>
        <v>18.8</v>
      </c>
      <c r="N134" s="11">
        <f t="shared" si="5"/>
        <v>184</v>
      </c>
    </row>
    <row r="135" spans="1:14" ht="14.65" customHeight="1" x14ac:dyDescent="0.25">
      <c r="A135" s="7">
        <v>300</v>
      </c>
      <c r="B135" s="4">
        <v>12</v>
      </c>
      <c r="C135" s="10" t="s">
        <v>855</v>
      </c>
      <c r="D135" s="13" t="s">
        <v>938</v>
      </c>
      <c r="E135" s="9" t="s">
        <v>12</v>
      </c>
      <c r="F135" s="10" t="s">
        <v>428</v>
      </c>
      <c r="G135" s="10" t="s">
        <v>31</v>
      </c>
      <c r="H135" s="8">
        <v>4.5</v>
      </c>
      <c r="I135" s="8">
        <v>5.25</v>
      </c>
      <c r="J135" s="8">
        <v>3.5</v>
      </c>
      <c r="K135" s="94">
        <v>1.5</v>
      </c>
      <c r="L135" s="33">
        <f t="shared" si="3"/>
        <v>5</v>
      </c>
      <c r="M135" s="33">
        <f t="shared" si="4"/>
        <v>14.75</v>
      </c>
      <c r="N135" s="11">
        <f t="shared" si="5"/>
        <v>333</v>
      </c>
    </row>
    <row r="136" spans="1:14" ht="14.65" customHeight="1" x14ac:dyDescent="0.25">
      <c r="A136" s="7">
        <v>320</v>
      </c>
      <c r="B136" s="4">
        <v>8</v>
      </c>
      <c r="C136" s="10" t="s">
        <v>904</v>
      </c>
      <c r="D136" s="13" t="s">
        <v>968</v>
      </c>
      <c r="E136" s="9" t="s">
        <v>10</v>
      </c>
      <c r="F136" s="10" t="s">
        <v>498</v>
      </c>
      <c r="G136" s="10" t="s">
        <v>31</v>
      </c>
      <c r="H136" s="8">
        <v>7</v>
      </c>
      <c r="I136" s="8">
        <v>7</v>
      </c>
      <c r="J136" s="8">
        <v>3.5</v>
      </c>
      <c r="K136" s="94">
        <v>1.6</v>
      </c>
      <c r="L136" s="33">
        <f t="shared" ref="L136:L199" si="6">J136+K136</f>
        <v>5.0999999999999996</v>
      </c>
      <c r="M136" s="33">
        <f t="shared" ref="M136:M199" si="7">H136+I136+L136</f>
        <v>19.100000000000001</v>
      </c>
      <c r="N136" s="11">
        <f t="shared" ref="N136:N199" si="8">RANK(M136,$M$6:$M$423)</f>
        <v>179</v>
      </c>
    </row>
    <row r="137" spans="1:14" ht="14.65" customHeight="1" x14ac:dyDescent="0.25">
      <c r="A137" s="7">
        <v>338</v>
      </c>
      <c r="B137" s="4">
        <v>5</v>
      </c>
      <c r="C137" s="10" t="s">
        <v>948</v>
      </c>
      <c r="D137" s="13" t="s">
        <v>1005</v>
      </c>
      <c r="E137" s="9" t="s">
        <v>12</v>
      </c>
      <c r="F137" s="10" t="s">
        <v>1006</v>
      </c>
      <c r="G137" s="10" t="s">
        <v>31</v>
      </c>
      <c r="H137" s="8">
        <v>5.75</v>
      </c>
      <c r="I137" s="8">
        <v>7.25</v>
      </c>
      <c r="J137" s="8">
        <v>3</v>
      </c>
      <c r="K137" s="94">
        <v>1.2</v>
      </c>
      <c r="L137" s="33">
        <f t="shared" si="6"/>
        <v>4.2</v>
      </c>
      <c r="M137" s="33">
        <f t="shared" si="7"/>
        <v>17.2</v>
      </c>
      <c r="N137" s="11">
        <f t="shared" si="8"/>
        <v>250</v>
      </c>
    </row>
    <row r="138" spans="1:14" ht="14.65" customHeight="1" x14ac:dyDescent="0.25">
      <c r="A138" s="7">
        <v>343</v>
      </c>
      <c r="B138" s="4">
        <v>7</v>
      </c>
      <c r="C138" s="10" t="s">
        <v>952</v>
      </c>
      <c r="D138" s="13" t="s">
        <v>1008</v>
      </c>
      <c r="E138" s="9" t="s">
        <v>12</v>
      </c>
      <c r="F138" s="10" t="s">
        <v>1009</v>
      </c>
      <c r="G138" s="10" t="s">
        <v>31</v>
      </c>
      <c r="H138" s="8">
        <v>5.75</v>
      </c>
      <c r="I138" s="8">
        <v>8.25</v>
      </c>
      <c r="J138" s="8">
        <v>4</v>
      </c>
      <c r="K138" s="94">
        <v>1.3</v>
      </c>
      <c r="L138" s="33">
        <f t="shared" si="6"/>
        <v>5.3</v>
      </c>
      <c r="M138" s="33">
        <f t="shared" si="7"/>
        <v>19.3</v>
      </c>
      <c r="N138" s="11">
        <f t="shared" si="8"/>
        <v>165</v>
      </c>
    </row>
    <row r="139" spans="1:14" ht="14.65" customHeight="1" x14ac:dyDescent="0.25">
      <c r="A139" s="7">
        <v>353</v>
      </c>
      <c r="B139" s="4">
        <v>17</v>
      </c>
      <c r="C139" s="10" t="s">
        <v>975</v>
      </c>
      <c r="D139" s="13" t="s">
        <v>1023</v>
      </c>
      <c r="E139" s="9" t="s">
        <v>12</v>
      </c>
      <c r="F139" s="10" t="s">
        <v>1024</v>
      </c>
      <c r="G139" s="10" t="s">
        <v>31</v>
      </c>
      <c r="H139" s="8">
        <v>6.25</v>
      </c>
      <c r="I139" s="8">
        <v>8</v>
      </c>
      <c r="J139" s="8">
        <v>4.25</v>
      </c>
      <c r="K139" s="94">
        <v>1.2</v>
      </c>
      <c r="L139" s="33">
        <f t="shared" si="6"/>
        <v>5.45</v>
      </c>
      <c r="M139" s="33">
        <f t="shared" si="7"/>
        <v>19.7</v>
      </c>
      <c r="N139" s="11">
        <f t="shared" si="8"/>
        <v>151</v>
      </c>
    </row>
    <row r="140" spans="1:14" ht="14.65" customHeight="1" x14ac:dyDescent="0.25">
      <c r="A140" s="7">
        <v>362</v>
      </c>
      <c r="B140" s="4">
        <v>2</v>
      </c>
      <c r="C140" s="10" t="s">
        <v>993</v>
      </c>
      <c r="D140" s="13" t="s">
        <v>40</v>
      </c>
      <c r="E140" s="9" t="s">
        <v>12</v>
      </c>
      <c r="F140" s="10" t="s">
        <v>302</v>
      </c>
      <c r="G140" s="10" t="s">
        <v>31</v>
      </c>
      <c r="H140" s="8">
        <v>5.0999999999999996</v>
      </c>
      <c r="I140" s="8">
        <v>7.5</v>
      </c>
      <c r="J140" s="8">
        <v>2</v>
      </c>
      <c r="K140" s="94">
        <v>1</v>
      </c>
      <c r="L140" s="33">
        <f t="shared" si="6"/>
        <v>3</v>
      </c>
      <c r="M140" s="33">
        <f t="shared" si="7"/>
        <v>15.6</v>
      </c>
      <c r="N140" s="11">
        <f t="shared" si="8"/>
        <v>311</v>
      </c>
    </row>
    <row r="141" spans="1:14" ht="14.65" customHeight="1" x14ac:dyDescent="0.25">
      <c r="A141" s="7">
        <v>364</v>
      </c>
      <c r="B141" s="4">
        <v>4</v>
      </c>
      <c r="C141" s="10" t="s">
        <v>999</v>
      </c>
      <c r="D141" s="13" t="s">
        <v>1038</v>
      </c>
      <c r="E141" s="9" t="s">
        <v>12</v>
      </c>
      <c r="F141" s="10" t="s">
        <v>309</v>
      </c>
      <c r="G141" s="10" t="s">
        <v>31</v>
      </c>
      <c r="H141" s="8">
        <v>7.75</v>
      </c>
      <c r="I141" s="8">
        <v>8</v>
      </c>
      <c r="J141" s="8">
        <v>5</v>
      </c>
      <c r="K141" s="94">
        <v>1.6</v>
      </c>
      <c r="L141" s="33">
        <f t="shared" si="6"/>
        <v>6.6</v>
      </c>
      <c r="M141" s="33">
        <f t="shared" si="7"/>
        <v>22.35</v>
      </c>
      <c r="N141" s="11">
        <f t="shared" si="8"/>
        <v>81</v>
      </c>
    </row>
    <row r="142" spans="1:14" ht="14.65" customHeight="1" x14ac:dyDescent="0.25">
      <c r="A142" s="7">
        <v>370</v>
      </c>
      <c r="B142" s="4">
        <v>10</v>
      </c>
      <c r="C142" s="10" t="s">
        <v>1013</v>
      </c>
      <c r="D142" s="13" t="s">
        <v>1047</v>
      </c>
      <c r="E142" s="9" t="s">
        <v>12</v>
      </c>
      <c r="F142" s="10" t="s">
        <v>414</v>
      </c>
      <c r="G142" s="10" t="s">
        <v>31</v>
      </c>
      <c r="H142" s="8">
        <v>5.75</v>
      </c>
      <c r="I142" s="8">
        <v>6.75</v>
      </c>
      <c r="J142" s="8">
        <v>4</v>
      </c>
      <c r="K142" s="94">
        <v>1.7</v>
      </c>
      <c r="L142" s="33">
        <f t="shared" si="6"/>
        <v>5.7</v>
      </c>
      <c r="M142" s="33">
        <f t="shared" si="7"/>
        <v>18.2</v>
      </c>
      <c r="N142" s="11">
        <f t="shared" si="8"/>
        <v>212</v>
      </c>
    </row>
    <row r="143" spans="1:14" ht="14.65" customHeight="1" x14ac:dyDescent="0.25">
      <c r="A143" s="7">
        <v>371</v>
      </c>
      <c r="B143" s="4">
        <v>11</v>
      </c>
      <c r="C143" s="10" t="s">
        <v>1014</v>
      </c>
      <c r="D143" s="13" t="s">
        <v>1049</v>
      </c>
      <c r="E143" s="9" t="s">
        <v>12</v>
      </c>
      <c r="F143" s="10" t="s">
        <v>408</v>
      </c>
      <c r="G143" s="10" t="s">
        <v>31</v>
      </c>
      <c r="H143" s="8">
        <v>7</v>
      </c>
      <c r="I143" s="8">
        <v>8</v>
      </c>
      <c r="J143" s="8">
        <v>3.25</v>
      </c>
      <c r="K143" s="94">
        <v>1.2</v>
      </c>
      <c r="L143" s="33">
        <f t="shared" si="6"/>
        <v>4.45</v>
      </c>
      <c r="M143" s="33">
        <f t="shared" si="7"/>
        <v>19.45</v>
      </c>
      <c r="N143" s="11">
        <f t="shared" si="8"/>
        <v>158</v>
      </c>
    </row>
    <row r="144" spans="1:14" ht="14.65" customHeight="1" x14ac:dyDescent="0.25">
      <c r="A144" s="7">
        <v>372</v>
      </c>
      <c r="B144" s="4">
        <v>12</v>
      </c>
      <c r="C144" s="10" t="s">
        <v>1015</v>
      </c>
      <c r="D144" s="13" t="s">
        <v>1051</v>
      </c>
      <c r="E144" s="9" t="s">
        <v>12</v>
      </c>
      <c r="F144" s="10" t="s">
        <v>251</v>
      </c>
      <c r="G144" s="10" t="s">
        <v>31</v>
      </c>
      <c r="H144" s="8">
        <v>6.75</v>
      </c>
      <c r="I144" s="8">
        <v>7.75</v>
      </c>
      <c r="J144" s="8">
        <v>2</v>
      </c>
      <c r="K144" s="94">
        <v>1.4</v>
      </c>
      <c r="L144" s="33">
        <f t="shared" si="6"/>
        <v>3.4</v>
      </c>
      <c r="M144" s="33">
        <f t="shared" si="7"/>
        <v>17.899999999999999</v>
      </c>
      <c r="N144" s="11">
        <f t="shared" si="8"/>
        <v>228</v>
      </c>
    </row>
    <row r="145" spans="1:14" ht="14.65" customHeight="1" x14ac:dyDescent="0.25">
      <c r="A145" s="7">
        <v>380</v>
      </c>
      <c r="B145" s="4">
        <v>20</v>
      </c>
      <c r="C145" s="10" t="s">
        <v>1031</v>
      </c>
      <c r="D145" s="13" t="s">
        <v>256</v>
      </c>
      <c r="E145" s="9" t="s">
        <v>10</v>
      </c>
      <c r="F145" s="10" t="s">
        <v>486</v>
      </c>
      <c r="G145" s="10" t="s">
        <v>31</v>
      </c>
      <c r="H145" s="8">
        <v>7.25</v>
      </c>
      <c r="I145" s="8">
        <v>7.5</v>
      </c>
      <c r="J145" s="8">
        <v>6</v>
      </c>
      <c r="K145" s="94">
        <v>1.9</v>
      </c>
      <c r="L145" s="33">
        <f t="shared" si="6"/>
        <v>7.9</v>
      </c>
      <c r="M145" s="33">
        <f t="shared" si="7"/>
        <v>22.65</v>
      </c>
      <c r="N145" s="11">
        <f t="shared" si="8"/>
        <v>77</v>
      </c>
    </row>
    <row r="146" spans="1:14" ht="14.65" customHeight="1" x14ac:dyDescent="0.25">
      <c r="A146" s="7">
        <v>387</v>
      </c>
      <c r="B146" s="4">
        <v>27</v>
      </c>
      <c r="C146" s="10" t="s">
        <v>1044</v>
      </c>
      <c r="D146" s="13" t="s">
        <v>1071</v>
      </c>
      <c r="E146" s="9" t="s">
        <v>12</v>
      </c>
      <c r="F146" s="10" t="s">
        <v>1072</v>
      </c>
      <c r="G146" s="10" t="s">
        <v>31</v>
      </c>
      <c r="H146" s="8">
        <v>7.5</v>
      </c>
      <c r="I146" s="8">
        <v>7</v>
      </c>
      <c r="J146" s="8">
        <v>3.25</v>
      </c>
      <c r="K146" s="94">
        <v>1.6</v>
      </c>
      <c r="L146" s="33">
        <f t="shared" si="6"/>
        <v>4.8499999999999996</v>
      </c>
      <c r="M146" s="33">
        <f t="shared" si="7"/>
        <v>19.350000000000001</v>
      </c>
      <c r="N146" s="11">
        <f t="shared" si="8"/>
        <v>161</v>
      </c>
    </row>
    <row r="147" spans="1:14" ht="14.65" customHeight="1" x14ac:dyDescent="0.25">
      <c r="A147" s="7">
        <v>389</v>
      </c>
      <c r="B147" s="4">
        <v>29</v>
      </c>
      <c r="C147" s="10" t="s">
        <v>1048</v>
      </c>
      <c r="D147" s="13" t="s">
        <v>70</v>
      </c>
      <c r="E147" s="9" t="s">
        <v>12</v>
      </c>
      <c r="F147" s="10" t="s">
        <v>360</v>
      </c>
      <c r="G147" s="10" t="s">
        <v>31</v>
      </c>
      <c r="H147" s="8">
        <v>6.75</v>
      </c>
      <c r="I147" s="8">
        <v>6</v>
      </c>
      <c r="J147" s="8">
        <v>5.25</v>
      </c>
      <c r="K147" s="95">
        <v>1.2</v>
      </c>
      <c r="L147" s="33">
        <f t="shared" si="6"/>
        <v>6.45</v>
      </c>
      <c r="M147" s="33">
        <f t="shared" si="7"/>
        <v>19.2</v>
      </c>
      <c r="N147" s="11">
        <f t="shared" si="8"/>
        <v>173</v>
      </c>
    </row>
    <row r="148" spans="1:14" ht="14.65" customHeight="1" x14ac:dyDescent="0.25">
      <c r="A148" s="7">
        <v>418</v>
      </c>
      <c r="B148" s="4">
        <v>29</v>
      </c>
      <c r="C148" s="10" t="s">
        <v>1114</v>
      </c>
      <c r="D148" s="13" t="s">
        <v>1116</v>
      </c>
      <c r="E148" s="9" t="s">
        <v>12</v>
      </c>
      <c r="F148" s="10" t="s">
        <v>498</v>
      </c>
      <c r="G148" s="10" t="s">
        <v>31</v>
      </c>
      <c r="H148" s="8">
        <v>6.25</v>
      </c>
      <c r="I148" s="8">
        <v>8.5</v>
      </c>
      <c r="J148" s="8">
        <v>4.25</v>
      </c>
      <c r="K148" s="94">
        <v>1.8</v>
      </c>
      <c r="L148" s="33">
        <f t="shared" si="6"/>
        <v>6.05</v>
      </c>
      <c r="M148" s="33">
        <f t="shared" si="7"/>
        <v>20.8</v>
      </c>
      <c r="N148" s="11">
        <f t="shared" si="8"/>
        <v>119</v>
      </c>
    </row>
    <row r="149" spans="1:14" ht="14.65" customHeight="1" x14ac:dyDescent="0.25">
      <c r="A149" s="7">
        <v>23</v>
      </c>
      <c r="B149" s="4">
        <v>23</v>
      </c>
      <c r="C149" s="10" t="s">
        <v>96</v>
      </c>
      <c r="D149" s="13" t="s">
        <v>523</v>
      </c>
      <c r="E149" s="9" t="s">
        <v>10</v>
      </c>
      <c r="F149" s="10" t="s">
        <v>524</v>
      </c>
      <c r="G149" s="10" t="s">
        <v>27</v>
      </c>
      <c r="H149" s="8">
        <v>8.5</v>
      </c>
      <c r="I149" s="8">
        <v>6.5</v>
      </c>
      <c r="J149" s="8">
        <v>5.5</v>
      </c>
      <c r="K149" s="79" t="s">
        <v>2785</v>
      </c>
      <c r="L149" s="33">
        <f t="shared" si="6"/>
        <v>7.3</v>
      </c>
      <c r="M149" s="33">
        <f t="shared" si="7"/>
        <v>22.3</v>
      </c>
      <c r="N149" s="11">
        <f t="shared" si="8"/>
        <v>84</v>
      </c>
    </row>
    <row r="150" spans="1:14" ht="14.65" customHeight="1" x14ac:dyDescent="0.25">
      <c r="A150" s="7">
        <v>32</v>
      </c>
      <c r="B150" s="4">
        <v>8</v>
      </c>
      <c r="C150" s="10" t="s">
        <v>105</v>
      </c>
      <c r="D150" s="13" t="s">
        <v>531</v>
      </c>
      <c r="E150" s="9" t="s">
        <v>10</v>
      </c>
      <c r="F150" s="10" t="s">
        <v>532</v>
      </c>
      <c r="G150" s="10" t="s">
        <v>27</v>
      </c>
      <c r="H150" s="8">
        <v>8.5</v>
      </c>
      <c r="I150" s="8">
        <v>8</v>
      </c>
      <c r="J150" s="8">
        <v>6.5</v>
      </c>
      <c r="K150" s="79" t="s">
        <v>2782</v>
      </c>
      <c r="L150" s="33">
        <f t="shared" si="6"/>
        <v>8.5</v>
      </c>
      <c r="M150" s="33">
        <f t="shared" si="7"/>
        <v>25</v>
      </c>
      <c r="N150" s="11">
        <f t="shared" si="8"/>
        <v>21</v>
      </c>
    </row>
    <row r="151" spans="1:14" ht="14.65" customHeight="1" x14ac:dyDescent="0.25">
      <c r="A151" s="7">
        <v>34</v>
      </c>
      <c r="B151" s="4">
        <v>10</v>
      </c>
      <c r="C151" s="10" t="s">
        <v>107</v>
      </c>
      <c r="D151" s="13" t="s">
        <v>47</v>
      </c>
      <c r="E151" s="9" t="s">
        <v>12</v>
      </c>
      <c r="F151" s="10" t="s">
        <v>537</v>
      </c>
      <c r="G151" s="10" t="s">
        <v>27</v>
      </c>
      <c r="H151" s="8">
        <v>9</v>
      </c>
      <c r="I151" s="8">
        <v>8.75</v>
      </c>
      <c r="J151" s="8">
        <v>6.5</v>
      </c>
      <c r="K151" s="79" t="s">
        <v>2785</v>
      </c>
      <c r="L151" s="33">
        <f t="shared" si="6"/>
        <v>8.3000000000000007</v>
      </c>
      <c r="M151" s="33">
        <f t="shared" si="7"/>
        <v>26.05</v>
      </c>
      <c r="N151" s="11">
        <f t="shared" si="8"/>
        <v>12</v>
      </c>
    </row>
    <row r="152" spans="1:14" ht="14.65" customHeight="1" x14ac:dyDescent="0.25">
      <c r="A152" s="7">
        <v>39</v>
      </c>
      <c r="B152" s="4">
        <v>15</v>
      </c>
      <c r="C152" s="10" t="s">
        <v>112</v>
      </c>
      <c r="D152" s="13" t="s">
        <v>543</v>
      </c>
      <c r="E152" s="9" t="s">
        <v>12</v>
      </c>
      <c r="F152" s="10" t="s">
        <v>544</v>
      </c>
      <c r="G152" s="10" t="s">
        <v>27</v>
      </c>
      <c r="H152" s="8">
        <v>7.5</v>
      </c>
      <c r="I152" s="8">
        <v>8.5</v>
      </c>
      <c r="J152" s="8">
        <v>5</v>
      </c>
      <c r="K152" s="79" t="s">
        <v>2790</v>
      </c>
      <c r="L152" s="33">
        <f t="shared" si="6"/>
        <v>6.9</v>
      </c>
      <c r="M152" s="33">
        <f t="shared" si="7"/>
        <v>22.9</v>
      </c>
      <c r="N152" s="11">
        <f t="shared" si="8"/>
        <v>69</v>
      </c>
    </row>
    <row r="153" spans="1:14" ht="14.65" customHeight="1" x14ac:dyDescent="0.25">
      <c r="A153" s="7">
        <v>48</v>
      </c>
      <c r="B153" s="4">
        <v>24</v>
      </c>
      <c r="C153" s="10" t="s">
        <v>121</v>
      </c>
      <c r="D153" s="13" t="s">
        <v>556</v>
      </c>
      <c r="E153" s="9" t="s">
        <v>10</v>
      </c>
      <c r="F153" s="10" t="s">
        <v>380</v>
      </c>
      <c r="G153" s="10" t="s">
        <v>27</v>
      </c>
      <c r="H153" s="8">
        <v>7.25</v>
      </c>
      <c r="I153" s="8">
        <v>7.5</v>
      </c>
      <c r="J153" s="8">
        <v>6</v>
      </c>
      <c r="K153" s="79">
        <v>1.6</v>
      </c>
      <c r="L153" s="33">
        <f t="shared" si="6"/>
        <v>7.6</v>
      </c>
      <c r="M153" s="33">
        <f t="shared" si="7"/>
        <v>22.35</v>
      </c>
      <c r="N153" s="11">
        <f t="shared" si="8"/>
        <v>81</v>
      </c>
    </row>
    <row r="154" spans="1:14" ht="14.65" customHeight="1" x14ac:dyDescent="0.25">
      <c r="A154" s="7">
        <v>50</v>
      </c>
      <c r="B154" s="4">
        <v>2</v>
      </c>
      <c r="C154" s="10" t="s">
        <v>123</v>
      </c>
      <c r="D154" s="13" t="s">
        <v>558</v>
      </c>
      <c r="E154" s="9" t="s">
        <v>12</v>
      </c>
      <c r="F154" s="10" t="s">
        <v>281</v>
      </c>
      <c r="G154" s="10" t="s">
        <v>27</v>
      </c>
      <c r="H154" s="8">
        <v>7</v>
      </c>
      <c r="I154" s="8">
        <v>8.25</v>
      </c>
      <c r="J154" s="8">
        <v>5.25</v>
      </c>
      <c r="K154" s="79" t="s">
        <v>2786</v>
      </c>
      <c r="L154" s="33">
        <f t="shared" si="6"/>
        <v>6.95</v>
      </c>
      <c r="M154" s="33">
        <f t="shared" si="7"/>
        <v>22.2</v>
      </c>
      <c r="N154" s="11">
        <f t="shared" si="8"/>
        <v>89</v>
      </c>
    </row>
    <row r="155" spans="1:14" ht="14.65" customHeight="1" x14ac:dyDescent="0.25">
      <c r="A155" s="7">
        <v>58</v>
      </c>
      <c r="B155" s="4">
        <v>10</v>
      </c>
      <c r="C155" s="10" t="s">
        <v>131</v>
      </c>
      <c r="D155" s="13" t="s">
        <v>570</v>
      </c>
      <c r="E155" s="9" t="s">
        <v>10</v>
      </c>
      <c r="F155" s="10" t="s">
        <v>571</v>
      </c>
      <c r="G155" s="10" t="s">
        <v>27</v>
      </c>
      <c r="H155" s="8">
        <v>9</v>
      </c>
      <c r="I155" s="8">
        <v>8.25</v>
      </c>
      <c r="J155" s="8">
        <v>5</v>
      </c>
      <c r="K155" s="79" t="s">
        <v>2788</v>
      </c>
      <c r="L155" s="33">
        <f t="shared" si="6"/>
        <v>6.6</v>
      </c>
      <c r="M155" s="33">
        <f t="shared" si="7"/>
        <v>23.85</v>
      </c>
      <c r="N155" s="11">
        <f t="shared" si="8"/>
        <v>49</v>
      </c>
    </row>
    <row r="156" spans="1:14" ht="14.65" customHeight="1" x14ac:dyDescent="0.25">
      <c r="A156" s="7">
        <v>73</v>
      </c>
      <c r="B156" s="4">
        <v>1</v>
      </c>
      <c r="C156" s="10" t="s">
        <v>146</v>
      </c>
      <c r="D156" s="13" t="s">
        <v>591</v>
      </c>
      <c r="E156" s="9" t="s">
        <v>10</v>
      </c>
      <c r="F156" s="10" t="s">
        <v>360</v>
      </c>
      <c r="G156" s="10" t="s">
        <v>27</v>
      </c>
      <c r="H156" s="8">
        <v>8.5</v>
      </c>
      <c r="I156" s="8">
        <v>7.25</v>
      </c>
      <c r="J156" s="8">
        <v>7.5</v>
      </c>
      <c r="K156" s="79" t="s">
        <v>2788</v>
      </c>
      <c r="L156" s="33">
        <f t="shared" si="6"/>
        <v>9.1</v>
      </c>
      <c r="M156" s="33">
        <f t="shared" si="7"/>
        <v>24.85</v>
      </c>
      <c r="N156" s="11">
        <f t="shared" si="8"/>
        <v>29</v>
      </c>
    </row>
    <row r="157" spans="1:14" ht="14.65" customHeight="1" x14ac:dyDescent="0.25">
      <c r="A157" s="7">
        <v>75</v>
      </c>
      <c r="B157" s="4">
        <v>3</v>
      </c>
      <c r="C157" s="10" t="s">
        <v>148</v>
      </c>
      <c r="D157" s="13" t="s">
        <v>593</v>
      </c>
      <c r="E157" s="9" t="s">
        <v>10</v>
      </c>
      <c r="F157" s="10" t="s">
        <v>349</v>
      </c>
      <c r="G157" s="10" t="s">
        <v>27</v>
      </c>
      <c r="H157" s="8">
        <v>7</v>
      </c>
      <c r="I157" s="8">
        <v>7.25</v>
      </c>
      <c r="J157" s="8">
        <v>6</v>
      </c>
      <c r="K157" s="79" t="s">
        <v>2786</v>
      </c>
      <c r="L157" s="33">
        <f t="shared" si="6"/>
        <v>7.7</v>
      </c>
      <c r="M157" s="33">
        <f t="shared" si="7"/>
        <v>21.95</v>
      </c>
      <c r="N157" s="11">
        <f t="shared" si="8"/>
        <v>95</v>
      </c>
    </row>
    <row r="158" spans="1:14" ht="14.65" customHeight="1" x14ac:dyDescent="0.25">
      <c r="A158" s="7">
        <v>93</v>
      </c>
      <c r="B158" s="4">
        <v>21</v>
      </c>
      <c r="C158" s="10" t="s">
        <v>166</v>
      </c>
      <c r="D158" s="13" t="s">
        <v>621</v>
      </c>
      <c r="E158" s="9" t="s">
        <v>12</v>
      </c>
      <c r="F158" s="10" t="s">
        <v>622</v>
      </c>
      <c r="G158" s="10" t="s">
        <v>27</v>
      </c>
      <c r="H158" s="8">
        <v>7.75</v>
      </c>
      <c r="I158" s="8">
        <v>8.25</v>
      </c>
      <c r="J158" s="8">
        <v>6.5</v>
      </c>
      <c r="K158" s="79" t="s">
        <v>2788</v>
      </c>
      <c r="L158" s="33">
        <f t="shared" si="6"/>
        <v>8.1</v>
      </c>
      <c r="M158" s="33">
        <f t="shared" si="7"/>
        <v>24.1</v>
      </c>
      <c r="N158" s="11">
        <f t="shared" si="8"/>
        <v>43</v>
      </c>
    </row>
    <row r="159" spans="1:14" ht="14.65" customHeight="1" x14ac:dyDescent="0.25">
      <c r="A159" s="7">
        <v>99</v>
      </c>
      <c r="B159" s="4">
        <v>3</v>
      </c>
      <c r="C159" s="10" t="s">
        <v>172</v>
      </c>
      <c r="D159" s="13" t="s">
        <v>64</v>
      </c>
      <c r="E159" s="9" t="s">
        <v>12</v>
      </c>
      <c r="F159" s="10" t="s">
        <v>630</v>
      </c>
      <c r="G159" s="10" t="s">
        <v>27</v>
      </c>
      <c r="H159" s="8">
        <v>8.75</v>
      </c>
      <c r="I159" s="8">
        <v>9</v>
      </c>
      <c r="J159" s="8">
        <v>7</v>
      </c>
      <c r="K159" s="79" t="s">
        <v>2782</v>
      </c>
      <c r="L159" s="33">
        <f t="shared" si="6"/>
        <v>9</v>
      </c>
      <c r="M159" s="33">
        <f t="shared" si="7"/>
        <v>26.75</v>
      </c>
      <c r="N159" s="11">
        <f t="shared" si="8"/>
        <v>5</v>
      </c>
    </row>
    <row r="160" spans="1:14" ht="14.65" customHeight="1" x14ac:dyDescent="0.25">
      <c r="A160" s="7">
        <v>130</v>
      </c>
      <c r="B160" s="4">
        <v>10</v>
      </c>
      <c r="C160" s="10" t="s">
        <v>203</v>
      </c>
      <c r="D160" s="13" t="s">
        <v>682</v>
      </c>
      <c r="E160" s="9" t="s">
        <v>12</v>
      </c>
      <c r="F160" s="10" t="s">
        <v>683</v>
      </c>
      <c r="G160" s="10" t="s">
        <v>27</v>
      </c>
      <c r="H160" s="8">
        <v>8.25</v>
      </c>
      <c r="I160" s="8">
        <v>7.5</v>
      </c>
      <c r="J160" s="8">
        <v>4</v>
      </c>
      <c r="K160" s="79" t="s">
        <v>2785</v>
      </c>
      <c r="L160" s="33">
        <f t="shared" si="6"/>
        <v>5.8</v>
      </c>
      <c r="M160" s="33">
        <f t="shared" si="7"/>
        <v>21.55</v>
      </c>
      <c r="N160" s="11">
        <f t="shared" si="8"/>
        <v>104</v>
      </c>
    </row>
    <row r="161" spans="1:14" ht="14.65" customHeight="1" x14ac:dyDescent="0.25">
      <c r="A161" s="7">
        <v>132</v>
      </c>
      <c r="B161" s="4">
        <v>12</v>
      </c>
      <c r="C161" s="10" t="s">
        <v>205</v>
      </c>
      <c r="D161" s="13" t="s">
        <v>685</v>
      </c>
      <c r="E161" s="9" t="s">
        <v>12</v>
      </c>
      <c r="F161" s="10" t="s">
        <v>396</v>
      </c>
      <c r="G161" s="10" t="s">
        <v>27</v>
      </c>
      <c r="H161" s="8">
        <v>7.5</v>
      </c>
      <c r="I161" s="8">
        <v>8</v>
      </c>
      <c r="J161" s="8">
        <v>6</v>
      </c>
      <c r="K161" s="79" t="s">
        <v>2785</v>
      </c>
      <c r="L161" s="33">
        <f t="shared" si="6"/>
        <v>7.8</v>
      </c>
      <c r="M161" s="33">
        <f t="shared" si="7"/>
        <v>23.3</v>
      </c>
      <c r="N161" s="11">
        <f t="shared" si="8"/>
        <v>62</v>
      </c>
    </row>
    <row r="162" spans="1:14" ht="14.65" customHeight="1" x14ac:dyDescent="0.25">
      <c r="A162" s="7">
        <v>159</v>
      </c>
      <c r="B162" s="4">
        <v>15</v>
      </c>
      <c r="C162" s="10" t="s">
        <v>232</v>
      </c>
      <c r="D162" s="13" t="s">
        <v>729</v>
      </c>
      <c r="E162" s="9" t="s">
        <v>10</v>
      </c>
      <c r="F162" s="10" t="s">
        <v>730</v>
      </c>
      <c r="G162" s="10" t="s">
        <v>27</v>
      </c>
      <c r="H162" s="8">
        <v>7.75</v>
      </c>
      <c r="I162" s="8">
        <v>6.5</v>
      </c>
      <c r="J162" s="8">
        <v>6.5</v>
      </c>
      <c r="K162" s="79" t="s">
        <v>2788</v>
      </c>
      <c r="L162" s="33">
        <f t="shared" si="6"/>
        <v>8.1</v>
      </c>
      <c r="M162" s="33">
        <f t="shared" si="7"/>
        <v>22.35</v>
      </c>
      <c r="N162" s="11">
        <f t="shared" si="8"/>
        <v>81</v>
      </c>
    </row>
    <row r="163" spans="1:14" ht="14.65" customHeight="1" x14ac:dyDescent="0.25">
      <c r="A163" s="7">
        <v>161</v>
      </c>
      <c r="B163" s="4">
        <v>17</v>
      </c>
      <c r="C163" s="10" t="s">
        <v>234</v>
      </c>
      <c r="D163" s="13" t="s">
        <v>732</v>
      </c>
      <c r="E163" s="9" t="s">
        <v>10</v>
      </c>
      <c r="F163" s="10" t="s">
        <v>351</v>
      </c>
      <c r="G163" s="10" t="s">
        <v>27</v>
      </c>
      <c r="H163" s="8">
        <v>7</v>
      </c>
      <c r="I163" s="8">
        <v>8.75</v>
      </c>
      <c r="J163" s="8">
        <v>7</v>
      </c>
      <c r="K163" s="79" t="s">
        <v>2782</v>
      </c>
      <c r="L163" s="33">
        <f t="shared" si="6"/>
        <v>9</v>
      </c>
      <c r="M163" s="33">
        <f t="shared" si="7"/>
        <v>24.75</v>
      </c>
      <c r="N163" s="11">
        <f t="shared" si="8"/>
        <v>30</v>
      </c>
    </row>
    <row r="164" spans="1:14" ht="14.65" customHeight="1" x14ac:dyDescent="0.25">
      <c r="A164" s="7">
        <v>167</v>
      </c>
      <c r="B164" s="4">
        <v>23</v>
      </c>
      <c r="C164" s="10" t="s">
        <v>540</v>
      </c>
      <c r="D164" s="13" t="s">
        <v>744</v>
      </c>
      <c r="E164" s="9" t="s">
        <v>12</v>
      </c>
      <c r="F164" s="10" t="s">
        <v>287</v>
      </c>
      <c r="G164" s="10" t="s">
        <v>27</v>
      </c>
      <c r="H164" s="8">
        <v>9</v>
      </c>
      <c r="I164" s="8">
        <v>8.25</v>
      </c>
      <c r="J164" s="8">
        <v>7.25</v>
      </c>
      <c r="K164" s="79" t="s">
        <v>2782</v>
      </c>
      <c r="L164" s="33">
        <f t="shared" si="6"/>
        <v>9.25</v>
      </c>
      <c r="M164" s="33">
        <f t="shared" si="7"/>
        <v>26.5</v>
      </c>
      <c r="N164" s="11">
        <f t="shared" si="8"/>
        <v>8</v>
      </c>
    </row>
    <row r="165" spans="1:14" ht="14.65" customHeight="1" x14ac:dyDescent="0.25">
      <c r="A165" s="7">
        <v>168</v>
      </c>
      <c r="B165" s="4">
        <v>24</v>
      </c>
      <c r="C165" s="10" t="s">
        <v>542</v>
      </c>
      <c r="D165" s="13" t="s">
        <v>66</v>
      </c>
      <c r="E165" s="9" t="s">
        <v>12</v>
      </c>
      <c r="F165" s="10" t="s">
        <v>325</v>
      </c>
      <c r="G165" s="10" t="s">
        <v>27</v>
      </c>
      <c r="H165" s="8">
        <v>8.5</v>
      </c>
      <c r="I165" s="8">
        <v>7</v>
      </c>
      <c r="J165" s="8">
        <v>6.5</v>
      </c>
      <c r="K165" s="79" t="s">
        <v>2790</v>
      </c>
      <c r="L165" s="33">
        <f t="shared" si="6"/>
        <v>8.4</v>
      </c>
      <c r="M165" s="33">
        <f t="shared" si="7"/>
        <v>23.9</v>
      </c>
      <c r="N165" s="11">
        <f t="shared" si="8"/>
        <v>48</v>
      </c>
    </row>
    <row r="166" spans="1:14" ht="14.65" customHeight="1" x14ac:dyDescent="0.25">
      <c r="A166" s="7">
        <v>175</v>
      </c>
      <c r="B166" s="4">
        <v>7</v>
      </c>
      <c r="C166" s="10" t="s">
        <v>559</v>
      </c>
      <c r="D166" s="13" t="s">
        <v>755</v>
      </c>
      <c r="E166" s="9" t="s">
        <v>10</v>
      </c>
      <c r="F166" s="10" t="s">
        <v>492</v>
      </c>
      <c r="G166" s="10" t="s">
        <v>27</v>
      </c>
      <c r="H166" s="8">
        <v>8.25</v>
      </c>
      <c r="I166" s="8">
        <v>7.75</v>
      </c>
      <c r="J166" s="8">
        <v>5</v>
      </c>
      <c r="K166" s="79" t="s">
        <v>2790</v>
      </c>
      <c r="L166" s="33">
        <f t="shared" si="6"/>
        <v>6.9</v>
      </c>
      <c r="M166" s="33">
        <f t="shared" si="7"/>
        <v>22.9</v>
      </c>
      <c r="N166" s="11">
        <f t="shared" si="8"/>
        <v>69</v>
      </c>
    </row>
    <row r="167" spans="1:14" ht="14.65" customHeight="1" x14ac:dyDescent="0.25">
      <c r="A167" s="7">
        <v>198</v>
      </c>
      <c r="B167" s="4">
        <v>6</v>
      </c>
      <c r="C167" s="10" t="s">
        <v>617</v>
      </c>
      <c r="D167" s="13" t="s">
        <v>25</v>
      </c>
      <c r="E167" s="9" t="s">
        <v>12</v>
      </c>
      <c r="F167" s="10" t="s">
        <v>456</v>
      </c>
      <c r="G167" s="10" t="s">
        <v>27</v>
      </c>
      <c r="H167" s="8">
        <v>7.5</v>
      </c>
      <c r="I167" s="8">
        <v>7.5</v>
      </c>
      <c r="J167" s="8">
        <v>5.5</v>
      </c>
      <c r="K167" s="79" t="s">
        <v>2788</v>
      </c>
      <c r="L167" s="33">
        <f t="shared" si="6"/>
        <v>7.1</v>
      </c>
      <c r="M167" s="33">
        <f t="shared" si="7"/>
        <v>22.1</v>
      </c>
      <c r="N167" s="11">
        <f t="shared" si="8"/>
        <v>91</v>
      </c>
    </row>
    <row r="168" spans="1:14" ht="14.65" customHeight="1" x14ac:dyDescent="0.25">
      <c r="A168" s="7">
        <v>201</v>
      </c>
      <c r="B168" s="4">
        <v>9</v>
      </c>
      <c r="C168" s="10" t="s">
        <v>626</v>
      </c>
      <c r="D168" s="13" t="s">
        <v>798</v>
      </c>
      <c r="E168" s="9" t="s">
        <v>12</v>
      </c>
      <c r="F168" s="10" t="s">
        <v>668</v>
      </c>
      <c r="G168" s="10" t="s">
        <v>27</v>
      </c>
      <c r="H168" s="8">
        <v>7.25</v>
      </c>
      <c r="I168" s="8">
        <v>7.75</v>
      </c>
      <c r="J168" s="8">
        <v>5</v>
      </c>
      <c r="K168" s="79" t="s">
        <v>2786</v>
      </c>
      <c r="L168" s="33">
        <f t="shared" si="6"/>
        <v>6.7</v>
      </c>
      <c r="M168" s="33">
        <f t="shared" si="7"/>
        <v>21.7</v>
      </c>
      <c r="N168" s="11">
        <f t="shared" si="8"/>
        <v>101</v>
      </c>
    </row>
    <row r="169" spans="1:14" ht="14.65" customHeight="1" x14ac:dyDescent="0.25">
      <c r="A169" s="7">
        <v>203</v>
      </c>
      <c r="B169" s="4">
        <v>11</v>
      </c>
      <c r="C169" s="10" t="s">
        <v>631</v>
      </c>
      <c r="D169" s="13" t="s">
        <v>245</v>
      </c>
      <c r="E169" s="9" t="s">
        <v>12</v>
      </c>
      <c r="F169" s="10" t="s">
        <v>803</v>
      </c>
      <c r="G169" s="10" t="s">
        <v>27</v>
      </c>
      <c r="H169" s="8">
        <v>9</v>
      </c>
      <c r="I169" s="8">
        <v>7.25</v>
      </c>
      <c r="J169" s="8">
        <v>7</v>
      </c>
      <c r="K169" s="79" t="s">
        <v>2785</v>
      </c>
      <c r="L169" s="33">
        <f t="shared" si="6"/>
        <v>8.8000000000000007</v>
      </c>
      <c r="M169" s="33">
        <f t="shared" si="7"/>
        <v>25.05</v>
      </c>
      <c r="N169" s="11">
        <f t="shared" si="8"/>
        <v>20</v>
      </c>
    </row>
    <row r="170" spans="1:14" ht="14.65" customHeight="1" x14ac:dyDescent="0.25">
      <c r="A170" s="7">
        <v>224</v>
      </c>
      <c r="B170" s="4">
        <v>8</v>
      </c>
      <c r="C170" s="10" t="s">
        <v>678</v>
      </c>
      <c r="D170" s="13" t="s">
        <v>835</v>
      </c>
      <c r="E170" s="9" t="s">
        <v>12</v>
      </c>
      <c r="F170" s="10" t="s">
        <v>568</v>
      </c>
      <c r="G170" s="10" t="s">
        <v>27</v>
      </c>
      <c r="H170" s="8">
        <v>7.5</v>
      </c>
      <c r="I170" s="8">
        <v>7.5</v>
      </c>
      <c r="J170" s="8">
        <v>7.25</v>
      </c>
      <c r="K170" s="79" t="s">
        <v>2782</v>
      </c>
      <c r="L170" s="33">
        <f t="shared" si="6"/>
        <v>9.25</v>
      </c>
      <c r="M170" s="33">
        <f t="shared" si="7"/>
        <v>24.25</v>
      </c>
      <c r="N170" s="11">
        <f t="shared" si="8"/>
        <v>40</v>
      </c>
    </row>
    <row r="171" spans="1:14" ht="14.65" customHeight="1" x14ac:dyDescent="0.25">
      <c r="A171" s="7">
        <v>229</v>
      </c>
      <c r="B171" s="4">
        <v>13</v>
      </c>
      <c r="C171" s="10" t="s">
        <v>692</v>
      </c>
      <c r="D171" s="13" t="s">
        <v>841</v>
      </c>
      <c r="E171" s="9" t="s">
        <v>10</v>
      </c>
      <c r="F171" s="10" t="s">
        <v>305</v>
      </c>
      <c r="G171" s="10" t="s">
        <v>27</v>
      </c>
      <c r="H171" s="8">
        <v>7.25</v>
      </c>
      <c r="I171" s="8">
        <v>4.5</v>
      </c>
      <c r="J171" s="8">
        <v>5</v>
      </c>
      <c r="K171" s="79" t="s">
        <v>2788</v>
      </c>
      <c r="L171" s="33">
        <f t="shared" si="6"/>
        <v>6.6</v>
      </c>
      <c r="M171" s="33">
        <f t="shared" si="7"/>
        <v>18.350000000000001</v>
      </c>
      <c r="N171" s="11">
        <f t="shared" si="8"/>
        <v>200</v>
      </c>
    </row>
    <row r="172" spans="1:14" ht="14.65" customHeight="1" x14ac:dyDescent="0.25">
      <c r="A172" s="7">
        <v>235</v>
      </c>
      <c r="B172" s="12">
        <v>19</v>
      </c>
      <c r="C172" s="10" t="s">
        <v>708</v>
      </c>
      <c r="D172" s="13" t="s">
        <v>849</v>
      </c>
      <c r="E172" s="9" t="s">
        <v>10</v>
      </c>
      <c r="F172" s="10" t="s">
        <v>850</v>
      </c>
      <c r="G172" s="10" t="s">
        <v>27</v>
      </c>
      <c r="H172" s="8">
        <v>8.25</v>
      </c>
      <c r="I172" s="8">
        <v>9.25</v>
      </c>
      <c r="J172" s="8">
        <v>7</v>
      </c>
      <c r="K172" s="79" t="s">
        <v>2782</v>
      </c>
      <c r="L172" s="33">
        <f t="shared" si="6"/>
        <v>9</v>
      </c>
      <c r="M172" s="33">
        <f t="shared" si="7"/>
        <v>26.5</v>
      </c>
      <c r="N172" s="11">
        <f t="shared" si="8"/>
        <v>8</v>
      </c>
    </row>
    <row r="173" spans="1:14" ht="14.65" customHeight="1" x14ac:dyDescent="0.25">
      <c r="A173" s="7">
        <v>249</v>
      </c>
      <c r="B173" s="4">
        <v>9</v>
      </c>
      <c r="C173" s="10" t="s">
        <v>743</v>
      </c>
      <c r="D173" s="13" t="s">
        <v>870</v>
      </c>
      <c r="E173" s="9" t="s">
        <v>12</v>
      </c>
      <c r="F173" s="10" t="s">
        <v>871</v>
      </c>
      <c r="G173" s="10" t="s">
        <v>27</v>
      </c>
      <c r="H173" s="8">
        <v>9</v>
      </c>
      <c r="I173" s="8">
        <v>9</v>
      </c>
      <c r="J173" s="8">
        <v>6.25</v>
      </c>
      <c r="K173" s="79" t="s">
        <v>2785</v>
      </c>
      <c r="L173" s="33">
        <f t="shared" si="6"/>
        <v>8.0500000000000007</v>
      </c>
      <c r="M173" s="33">
        <f t="shared" si="7"/>
        <v>26.05</v>
      </c>
      <c r="N173" s="11">
        <f t="shared" si="8"/>
        <v>12</v>
      </c>
    </row>
    <row r="174" spans="1:14" ht="14.65" customHeight="1" x14ac:dyDescent="0.25">
      <c r="A174" s="7">
        <v>250</v>
      </c>
      <c r="B174" s="4">
        <v>10</v>
      </c>
      <c r="C174" s="10" t="s">
        <v>745</v>
      </c>
      <c r="D174" s="13" t="s">
        <v>873</v>
      </c>
      <c r="E174" s="9" t="s">
        <v>12</v>
      </c>
      <c r="F174" s="10" t="s">
        <v>874</v>
      </c>
      <c r="G174" s="10" t="s">
        <v>27</v>
      </c>
      <c r="H174" s="8">
        <v>8.5</v>
      </c>
      <c r="I174" s="8">
        <v>7.5</v>
      </c>
      <c r="J174" s="8">
        <v>6.25</v>
      </c>
      <c r="K174" s="79" t="s">
        <v>2785</v>
      </c>
      <c r="L174" s="33">
        <f t="shared" si="6"/>
        <v>8.0500000000000007</v>
      </c>
      <c r="M174" s="33">
        <f t="shared" si="7"/>
        <v>24.05</v>
      </c>
      <c r="N174" s="11">
        <f t="shared" si="8"/>
        <v>44</v>
      </c>
    </row>
    <row r="175" spans="1:14" ht="14.65" customHeight="1" x14ac:dyDescent="0.25">
      <c r="A175" s="7">
        <v>251</v>
      </c>
      <c r="B175" s="4">
        <v>11</v>
      </c>
      <c r="C175" s="10" t="s">
        <v>746</v>
      </c>
      <c r="D175" s="13" t="s">
        <v>876</v>
      </c>
      <c r="E175" s="9" t="s">
        <v>12</v>
      </c>
      <c r="F175" s="10" t="s">
        <v>877</v>
      </c>
      <c r="G175" s="10" t="s">
        <v>27</v>
      </c>
      <c r="H175" s="8">
        <v>9</v>
      </c>
      <c r="I175" s="8">
        <v>8.25</v>
      </c>
      <c r="J175" s="8">
        <v>6.75</v>
      </c>
      <c r="K175" s="79" t="s">
        <v>2785</v>
      </c>
      <c r="L175" s="33">
        <f t="shared" si="6"/>
        <v>8.5500000000000007</v>
      </c>
      <c r="M175" s="33">
        <f t="shared" si="7"/>
        <v>25.8</v>
      </c>
      <c r="N175" s="11">
        <f t="shared" si="8"/>
        <v>16</v>
      </c>
    </row>
    <row r="176" spans="1:14" ht="14.65" customHeight="1" x14ac:dyDescent="0.25">
      <c r="A176" s="7">
        <v>281</v>
      </c>
      <c r="B176" s="4">
        <v>17</v>
      </c>
      <c r="C176" s="10" t="s">
        <v>818</v>
      </c>
      <c r="D176" s="13" t="s">
        <v>67</v>
      </c>
      <c r="E176" s="9" t="s">
        <v>12</v>
      </c>
      <c r="F176" s="10" t="s">
        <v>332</v>
      </c>
      <c r="G176" s="10" t="s">
        <v>27</v>
      </c>
      <c r="H176" s="8">
        <v>7.5</v>
      </c>
      <c r="I176" s="8">
        <v>8.25</v>
      </c>
      <c r="J176" s="8">
        <v>6.25</v>
      </c>
      <c r="K176" s="79" t="s">
        <v>2786</v>
      </c>
      <c r="L176" s="33">
        <f t="shared" si="6"/>
        <v>7.95</v>
      </c>
      <c r="M176" s="33">
        <f t="shared" si="7"/>
        <v>23.7</v>
      </c>
      <c r="N176" s="11">
        <f t="shared" si="8"/>
        <v>52</v>
      </c>
    </row>
    <row r="177" spans="1:14" ht="14.65" customHeight="1" x14ac:dyDescent="0.25">
      <c r="A177" s="7">
        <v>283</v>
      </c>
      <c r="B177" s="4">
        <v>19</v>
      </c>
      <c r="C177" s="10" t="s">
        <v>822</v>
      </c>
      <c r="D177" s="13" t="s">
        <v>918</v>
      </c>
      <c r="E177" s="9" t="s">
        <v>12</v>
      </c>
      <c r="F177" s="10" t="s">
        <v>303</v>
      </c>
      <c r="G177" s="10" t="s">
        <v>27</v>
      </c>
      <c r="H177" s="8">
        <v>9</v>
      </c>
      <c r="I177" s="8">
        <v>8.25</v>
      </c>
      <c r="J177" s="8">
        <v>7.25</v>
      </c>
      <c r="K177" s="79" t="s">
        <v>2782</v>
      </c>
      <c r="L177" s="33">
        <f t="shared" si="6"/>
        <v>9.25</v>
      </c>
      <c r="M177" s="33">
        <f t="shared" si="7"/>
        <v>26.5</v>
      </c>
      <c r="N177" s="11">
        <f t="shared" si="8"/>
        <v>8</v>
      </c>
    </row>
    <row r="178" spans="1:14" ht="14.65" customHeight="1" x14ac:dyDescent="0.25">
      <c r="A178" s="7">
        <v>285</v>
      </c>
      <c r="B178" s="4">
        <v>21</v>
      </c>
      <c r="C178" s="10" t="s">
        <v>826</v>
      </c>
      <c r="D178" s="13" t="s">
        <v>920</v>
      </c>
      <c r="E178" s="9" t="s">
        <v>10</v>
      </c>
      <c r="F178" s="10" t="s">
        <v>777</v>
      </c>
      <c r="G178" s="10" t="s">
        <v>27</v>
      </c>
      <c r="H178" s="8">
        <v>8</v>
      </c>
      <c r="I178" s="8">
        <v>7</v>
      </c>
      <c r="J178" s="8">
        <v>5.75</v>
      </c>
      <c r="K178" s="79" t="s">
        <v>2786</v>
      </c>
      <c r="L178" s="33">
        <f t="shared" si="6"/>
        <v>7.45</v>
      </c>
      <c r="M178" s="33">
        <f t="shared" si="7"/>
        <v>22.45</v>
      </c>
      <c r="N178" s="11">
        <f t="shared" si="8"/>
        <v>80</v>
      </c>
    </row>
    <row r="179" spans="1:14" ht="14.65" customHeight="1" x14ac:dyDescent="0.25">
      <c r="A179" s="7">
        <v>304</v>
      </c>
      <c r="B179" s="4">
        <v>16</v>
      </c>
      <c r="C179" s="10" t="s">
        <v>865</v>
      </c>
      <c r="D179" s="13" t="s">
        <v>947</v>
      </c>
      <c r="E179" s="9" t="s">
        <v>12</v>
      </c>
      <c r="F179" s="10" t="s">
        <v>900</v>
      </c>
      <c r="G179" s="10" t="s">
        <v>27</v>
      </c>
      <c r="H179" s="8">
        <v>8.5</v>
      </c>
      <c r="I179" s="8">
        <v>9</v>
      </c>
      <c r="J179" s="8">
        <v>6</v>
      </c>
      <c r="K179" s="79" t="s">
        <v>2785</v>
      </c>
      <c r="L179" s="33">
        <f t="shared" si="6"/>
        <v>7.8</v>
      </c>
      <c r="M179" s="33">
        <f t="shared" si="7"/>
        <v>25.3</v>
      </c>
      <c r="N179" s="11">
        <f t="shared" si="8"/>
        <v>17</v>
      </c>
    </row>
    <row r="180" spans="1:14" ht="14.65" customHeight="1" x14ac:dyDescent="0.25">
      <c r="A180" s="7">
        <v>322</v>
      </c>
      <c r="B180" s="4">
        <v>10</v>
      </c>
      <c r="C180" s="10" t="s">
        <v>909</v>
      </c>
      <c r="D180" s="13" t="s">
        <v>973</v>
      </c>
      <c r="E180" s="9" t="s">
        <v>12</v>
      </c>
      <c r="F180" s="10" t="s">
        <v>974</v>
      </c>
      <c r="G180" s="10" t="s">
        <v>27</v>
      </c>
      <c r="H180" s="8">
        <v>7.5</v>
      </c>
      <c r="I180" s="8">
        <v>7.75</v>
      </c>
      <c r="J180" s="8">
        <v>5.25</v>
      </c>
      <c r="K180" s="79" t="s">
        <v>2785</v>
      </c>
      <c r="L180" s="33">
        <f t="shared" si="6"/>
        <v>7.05</v>
      </c>
      <c r="M180" s="33">
        <f t="shared" si="7"/>
        <v>22.3</v>
      </c>
      <c r="N180" s="11">
        <f t="shared" si="8"/>
        <v>84</v>
      </c>
    </row>
    <row r="181" spans="1:14" ht="14.65" customHeight="1" x14ac:dyDescent="0.25">
      <c r="A181" s="7">
        <v>323</v>
      </c>
      <c r="B181" s="4">
        <v>11</v>
      </c>
      <c r="C181" s="10" t="s">
        <v>912</v>
      </c>
      <c r="D181" s="13" t="s">
        <v>976</v>
      </c>
      <c r="E181" s="9" t="s">
        <v>12</v>
      </c>
      <c r="F181" s="10" t="s">
        <v>977</v>
      </c>
      <c r="G181" s="10" t="s">
        <v>27</v>
      </c>
      <c r="H181" s="8">
        <v>8.75</v>
      </c>
      <c r="I181" s="8">
        <v>8.25</v>
      </c>
      <c r="J181" s="8">
        <v>6.25</v>
      </c>
      <c r="K181" s="79" t="s">
        <v>2786</v>
      </c>
      <c r="L181" s="33">
        <f t="shared" si="6"/>
        <v>7.95</v>
      </c>
      <c r="M181" s="33">
        <f t="shared" si="7"/>
        <v>24.95</v>
      </c>
      <c r="N181" s="11">
        <f t="shared" si="8"/>
        <v>27</v>
      </c>
    </row>
    <row r="182" spans="1:14" ht="14.65" customHeight="1" x14ac:dyDescent="0.25">
      <c r="A182" s="7">
        <v>333</v>
      </c>
      <c r="B182" s="4">
        <v>21</v>
      </c>
      <c r="C182" s="10" t="s">
        <v>930</v>
      </c>
      <c r="D182" s="13" t="s">
        <v>989</v>
      </c>
      <c r="E182" s="9" t="s">
        <v>12</v>
      </c>
      <c r="F182" s="10" t="s">
        <v>420</v>
      </c>
      <c r="G182" s="10" t="s">
        <v>27</v>
      </c>
      <c r="H182" s="8">
        <v>8.75</v>
      </c>
      <c r="I182" s="8">
        <v>7</v>
      </c>
      <c r="J182" s="8">
        <v>6</v>
      </c>
      <c r="K182" s="79" t="s">
        <v>2786</v>
      </c>
      <c r="L182" s="33">
        <f t="shared" si="6"/>
        <v>7.7</v>
      </c>
      <c r="M182" s="33">
        <f t="shared" si="7"/>
        <v>23.45</v>
      </c>
      <c r="N182" s="11">
        <f t="shared" si="8"/>
        <v>59</v>
      </c>
    </row>
    <row r="183" spans="1:14" ht="14.65" customHeight="1" x14ac:dyDescent="0.25">
      <c r="A183" s="7">
        <v>347</v>
      </c>
      <c r="B183" s="4">
        <v>11</v>
      </c>
      <c r="C183" s="10" t="s">
        <v>959</v>
      </c>
      <c r="D183" s="13" t="s">
        <v>254</v>
      </c>
      <c r="E183" s="9" t="s">
        <v>12</v>
      </c>
      <c r="F183" s="10" t="s">
        <v>311</v>
      </c>
      <c r="G183" s="10" t="s">
        <v>27</v>
      </c>
      <c r="H183" s="8">
        <v>8.25</v>
      </c>
      <c r="I183" s="8">
        <v>9</v>
      </c>
      <c r="J183" s="8">
        <v>5</v>
      </c>
      <c r="K183" s="79" t="s">
        <v>2790</v>
      </c>
      <c r="L183" s="33">
        <f t="shared" si="6"/>
        <v>6.9</v>
      </c>
      <c r="M183" s="33">
        <f t="shared" si="7"/>
        <v>24.15</v>
      </c>
      <c r="N183" s="11">
        <f t="shared" si="8"/>
        <v>42</v>
      </c>
    </row>
    <row r="184" spans="1:14" ht="14.65" customHeight="1" x14ac:dyDescent="0.25">
      <c r="A184" s="7">
        <v>349</v>
      </c>
      <c r="B184" s="4">
        <v>13</v>
      </c>
      <c r="C184" s="10" t="s">
        <v>965</v>
      </c>
      <c r="D184" s="13" t="s">
        <v>1016</v>
      </c>
      <c r="E184" s="9" t="s">
        <v>12</v>
      </c>
      <c r="F184" s="10" t="s">
        <v>486</v>
      </c>
      <c r="G184" s="10" t="s">
        <v>27</v>
      </c>
      <c r="H184" s="8">
        <v>7.75</v>
      </c>
      <c r="I184" s="8">
        <v>7.25</v>
      </c>
      <c r="J184" s="8">
        <v>6</v>
      </c>
      <c r="K184" s="79" t="s">
        <v>2785</v>
      </c>
      <c r="L184" s="33">
        <f t="shared" si="6"/>
        <v>7.8</v>
      </c>
      <c r="M184" s="33">
        <f t="shared" si="7"/>
        <v>22.8</v>
      </c>
      <c r="N184" s="11">
        <f t="shared" si="8"/>
        <v>73</v>
      </c>
    </row>
    <row r="185" spans="1:14" ht="14.65" customHeight="1" x14ac:dyDescent="0.25">
      <c r="A185" s="7">
        <v>351</v>
      </c>
      <c r="B185" s="4">
        <v>15</v>
      </c>
      <c r="C185" s="10" t="s">
        <v>969</v>
      </c>
      <c r="D185" s="13" t="s">
        <v>1018</v>
      </c>
      <c r="E185" s="9" t="s">
        <v>12</v>
      </c>
      <c r="F185" s="10" t="s">
        <v>1019</v>
      </c>
      <c r="G185" s="10" t="s">
        <v>27</v>
      </c>
      <c r="H185" s="8">
        <v>8.5</v>
      </c>
      <c r="I185" s="8">
        <v>6.5</v>
      </c>
      <c r="J185" s="8">
        <v>4</v>
      </c>
      <c r="K185" s="79" t="s">
        <v>2785</v>
      </c>
      <c r="L185" s="33">
        <f t="shared" si="6"/>
        <v>5.8</v>
      </c>
      <c r="M185" s="33">
        <f t="shared" si="7"/>
        <v>20.8</v>
      </c>
      <c r="N185" s="11">
        <f t="shared" si="8"/>
        <v>119</v>
      </c>
    </row>
    <row r="186" spans="1:14" ht="14.65" customHeight="1" x14ac:dyDescent="0.25">
      <c r="A186" s="7">
        <v>352</v>
      </c>
      <c r="B186" s="4">
        <v>16</v>
      </c>
      <c r="C186" s="10" t="s">
        <v>972</v>
      </c>
      <c r="D186" s="13" t="s">
        <v>1021</v>
      </c>
      <c r="E186" s="9" t="s">
        <v>12</v>
      </c>
      <c r="F186" s="10" t="s">
        <v>314</v>
      </c>
      <c r="G186" s="10" t="s">
        <v>27</v>
      </c>
      <c r="H186" s="8">
        <v>9.5</v>
      </c>
      <c r="I186" s="8">
        <v>9</v>
      </c>
      <c r="J186" s="8">
        <v>7.5</v>
      </c>
      <c r="K186" s="79" t="s">
        <v>2785</v>
      </c>
      <c r="L186" s="33">
        <f t="shared" si="6"/>
        <v>9.3000000000000007</v>
      </c>
      <c r="M186" s="33">
        <f t="shared" si="7"/>
        <v>27.8</v>
      </c>
      <c r="N186" s="11">
        <f t="shared" si="8"/>
        <v>2</v>
      </c>
    </row>
    <row r="187" spans="1:14" ht="14.65" customHeight="1" x14ac:dyDescent="0.25">
      <c r="A187" s="7">
        <v>357</v>
      </c>
      <c r="B187" s="4">
        <v>21</v>
      </c>
      <c r="C187" s="10" t="s">
        <v>984</v>
      </c>
      <c r="D187" s="13" t="s">
        <v>1030</v>
      </c>
      <c r="E187" s="9" t="s">
        <v>12</v>
      </c>
      <c r="F187" s="10" t="s">
        <v>535</v>
      </c>
      <c r="G187" s="10" t="s">
        <v>27</v>
      </c>
      <c r="H187" s="8">
        <v>9</v>
      </c>
      <c r="I187" s="8">
        <v>8.25</v>
      </c>
      <c r="J187" s="8">
        <v>5.5</v>
      </c>
      <c r="K187" s="79" t="s">
        <v>2785</v>
      </c>
      <c r="L187" s="33">
        <f t="shared" si="6"/>
        <v>7.3</v>
      </c>
      <c r="M187" s="33">
        <f t="shared" si="7"/>
        <v>24.55</v>
      </c>
      <c r="N187" s="11">
        <f t="shared" si="8"/>
        <v>36</v>
      </c>
    </row>
    <row r="188" spans="1:14" ht="14.65" customHeight="1" x14ac:dyDescent="0.25">
      <c r="A188" s="7">
        <v>361</v>
      </c>
      <c r="B188" s="4">
        <v>1</v>
      </c>
      <c r="C188" s="10" t="s">
        <v>990</v>
      </c>
      <c r="D188" s="13" t="s">
        <v>1035</v>
      </c>
      <c r="E188" s="9" t="s">
        <v>12</v>
      </c>
      <c r="F188" s="10" t="s">
        <v>494</v>
      </c>
      <c r="G188" s="10" t="s">
        <v>27</v>
      </c>
      <c r="H188" s="8">
        <v>8.25</v>
      </c>
      <c r="I188" s="8">
        <v>8.5</v>
      </c>
      <c r="J188" s="8">
        <v>4.5</v>
      </c>
      <c r="K188" s="79" t="s">
        <v>2785</v>
      </c>
      <c r="L188" s="33">
        <f t="shared" si="6"/>
        <v>6.3</v>
      </c>
      <c r="M188" s="33">
        <f t="shared" si="7"/>
        <v>23.05</v>
      </c>
      <c r="N188" s="11">
        <f t="shared" si="8"/>
        <v>65</v>
      </c>
    </row>
    <row r="189" spans="1:14" ht="14.65" customHeight="1" x14ac:dyDescent="0.25">
      <c r="A189" s="7">
        <v>393</v>
      </c>
      <c r="B189" s="4">
        <v>4</v>
      </c>
      <c r="C189" s="10" t="s">
        <v>1057</v>
      </c>
      <c r="D189" s="13" t="s">
        <v>1085</v>
      </c>
      <c r="E189" s="9" t="s">
        <v>12</v>
      </c>
      <c r="F189" s="10" t="s">
        <v>568</v>
      </c>
      <c r="G189" s="10" t="s">
        <v>27</v>
      </c>
      <c r="H189" s="8">
        <v>8</v>
      </c>
      <c r="I189" s="8">
        <v>8.25</v>
      </c>
      <c r="J189" s="8">
        <v>5.75</v>
      </c>
      <c r="K189" s="79" t="s">
        <v>2786</v>
      </c>
      <c r="L189" s="33">
        <f t="shared" si="6"/>
        <v>7.45</v>
      </c>
      <c r="M189" s="33">
        <f t="shared" si="7"/>
        <v>23.7</v>
      </c>
      <c r="N189" s="11">
        <f t="shared" si="8"/>
        <v>52</v>
      </c>
    </row>
    <row r="190" spans="1:14" ht="14.65" customHeight="1" x14ac:dyDescent="0.25">
      <c r="A190" s="7">
        <v>396</v>
      </c>
      <c r="B190" s="4">
        <v>7</v>
      </c>
      <c r="C190" s="10" t="s">
        <v>1063</v>
      </c>
      <c r="D190" s="13" t="s">
        <v>1093</v>
      </c>
      <c r="E190" s="9" t="s">
        <v>12</v>
      </c>
      <c r="F190" s="10" t="s">
        <v>1094</v>
      </c>
      <c r="G190" s="10" t="s">
        <v>27</v>
      </c>
      <c r="H190" s="8">
        <v>8.5</v>
      </c>
      <c r="I190" s="8">
        <v>7.75</v>
      </c>
      <c r="J190" s="8">
        <v>5.5</v>
      </c>
      <c r="K190" s="79" t="s">
        <v>2790</v>
      </c>
      <c r="L190" s="33">
        <f t="shared" si="6"/>
        <v>7.4</v>
      </c>
      <c r="M190" s="33">
        <f t="shared" si="7"/>
        <v>23.65</v>
      </c>
      <c r="N190" s="11">
        <f t="shared" si="8"/>
        <v>54</v>
      </c>
    </row>
    <row r="191" spans="1:14" ht="14.65" customHeight="1" x14ac:dyDescent="0.25">
      <c r="A191" s="7">
        <v>404</v>
      </c>
      <c r="B191" s="4">
        <v>15</v>
      </c>
      <c r="C191" s="10" t="s">
        <v>1082</v>
      </c>
      <c r="D191" s="13" t="s">
        <v>1105</v>
      </c>
      <c r="E191" s="9" t="s">
        <v>10</v>
      </c>
      <c r="F191" s="10" t="s">
        <v>850</v>
      </c>
      <c r="G191" s="10" t="s">
        <v>27</v>
      </c>
      <c r="H191" s="8">
        <v>7.5</v>
      </c>
      <c r="I191" s="8">
        <v>8</v>
      </c>
      <c r="J191" s="8">
        <v>5.5</v>
      </c>
      <c r="K191" s="79" t="s">
        <v>2790</v>
      </c>
      <c r="L191" s="33">
        <f t="shared" si="6"/>
        <v>7.4</v>
      </c>
      <c r="M191" s="33">
        <f t="shared" si="7"/>
        <v>22.9</v>
      </c>
      <c r="N191" s="11">
        <f t="shared" si="8"/>
        <v>69</v>
      </c>
    </row>
    <row r="192" spans="1:14" ht="14.65" customHeight="1" x14ac:dyDescent="0.25">
      <c r="A192" s="7">
        <v>410</v>
      </c>
      <c r="B192" s="4">
        <v>21</v>
      </c>
      <c r="C192" s="10" t="s">
        <v>1098</v>
      </c>
      <c r="D192" s="13" t="s">
        <v>1109</v>
      </c>
      <c r="E192" s="9" t="s">
        <v>12</v>
      </c>
      <c r="F192" s="10" t="s">
        <v>430</v>
      </c>
      <c r="G192" s="10" t="s">
        <v>27</v>
      </c>
      <c r="H192" s="8">
        <v>9</v>
      </c>
      <c r="I192" s="8">
        <v>8.75</v>
      </c>
      <c r="J192" s="8">
        <v>6.25</v>
      </c>
      <c r="K192" s="79" t="s">
        <v>2790</v>
      </c>
      <c r="L192" s="33">
        <f t="shared" si="6"/>
        <v>8.15</v>
      </c>
      <c r="M192" s="33">
        <f t="shared" si="7"/>
        <v>25.9</v>
      </c>
      <c r="N192" s="11">
        <f t="shared" si="8"/>
        <v>14</v>
      </c>
    </row>
    <row r="193" spans="1:14" ht="14.65" customHeight="1" x14ac:dyDescent="0.25">
      <c r="A193" s="7">
        <v>412</v>
      </c>
      <c r="B193" s="4">
        <v>23</v>
      </c>
      <c r="C193" s="10" t="s">
        <v>1103</v>
      </c>
      <c r="D193" s="13" t="s">
        <v>1111</v>
      </c>
      <c r="E193" s="9" t="s">
        <v>12</v>
      </c>
      <c r="F193" s="10" t="s">
        <v>420</v>
      </c>
      <c r="G193" s="10" t="s">
        <v>27</v>
      </c>
      <c r="H193" s="8">
        <v>8</v>
      </c>
      <c r="I193" s="8">
        <v>9</v>
      </c>
      <c r="J193" s="8">
        <v>8</v>
      </c>
      <c r="K193" s="79" t="s">
        <v>2782</v>
      </c>
      <c r="L193" s="33">
        <f t="shared" si="6"/>
        <v>10</v>
      </c>
      <c r="M193" s="33">
        <f t="shared" si="7"/>
        <v>27</v>
      </c>
      <c r="N193" s="11">
        <f t="shared" si="8"/>
        <v>4</v>
      </c>
    </row>
    <row r="194" spans="1:14" ht="14.65" customHeight="1" x14ac:dyDescent="0.25">
      <c r="A194" s="7">
        <v>417</v>
      </c>
      <c r="B194" s="4">
        <v>28</v>
      </c>
      <c r="C194" s="10" t="s">
        <v>1112</v>
      </c>
      <c r="D194" s="13" t="s">
        <v>501</v>
      </c>
      <c r="E194" s="9" t="s">
        <v>12</v>
      </c>
      <c r="F194" s="10" t="s">
        <v>302</v>
      </c>
      <c r="G194" s="10" t="s">
        <v>27</v>
      </c>
      <c r="H194" s="8">
        <v>7.75</v>
      </c>
      <c r="I194" s="8">
        <v>7.75</v>
      </c>
      <c r="J194" s="8">
        <v>7.25</v>
      </c>
      <c r="K194" s="79" t="s">
        <v>2790</v>
      </c>
      <c r="L194" s="33">
        <f t="shared" si="6"/>
        <v>9.15</v>
      </c>
      <c r="M194" s="33">
        <f t="shared" si="7"/>
        <v>24.65</v>
      </c>
      <c r="N194" s="11">
        <f t="shared" si="8"/>
        <v>32</v>
      </c>
    </row>
    <row r="195" spans="1:14" ht="14.65" customHeight="1" x14ac:dyDescent="0.25">
      <c r="A195" s="7">
        <v>9</v>
      </c>
      <c r="B195" s="4">
        <v>9</v>
      </c>
      <c r="C195" s="10" t="s">
        <v>82</v>
      </c>
      <c r="D195" s="13" t="s">
        <v>259</v>
      </c>
      <c r="E195" s="9" t="s">
        <v>10</v>
      </c>
      <c r="F195" s="10" t="s">
        <v>260</v>
      </c>
      <c r="G195" s="10" t="s">
        <v>22</v>
      </c>
      <c r="H195" s="8">
        <v>7.75</v>
      </c>
      <c r="I195" s="8">
        <v>5.25</v>
      </c>
      <c r="J195" s="8">
        <v>2.25</v>
      </c>
      <c r="K195" s="94">
        <v>0.3</v>
      </c>
      <c r="L195" s="33">
        <f t="shared" si="6"/>
        <v>2.5499999999999998</v>
      </c>
      <c r="M195" s="33">
        <f t="shared" si="7"/>
        <v>15.55</v>
      </c>
      <c r="N195" s="11">
        <f t="shared" si="8"/>
        <v>312</v>
      </c>
    </row>
    <row r="196" spans="1:14" ht="14.65" customHeight="1" x14ac:dyDescent="0.25">
      <c r="A196" s="7">
        <v>18</v>
      </c>
      <c r="B196" s="4">
        <v>18</v>
      </c>
      <c r="C196" s="10" t="s">
        <v>91</v>
      </c>
      <c r="D196" s="13" t="s">
        <v>269</v>
      </c>
      <c r="E196" s="9" t="s">
        <v>10</v>
      </c>
      <c r="F196" s="10" t="s">
        <v>270</v>
      </c>
      <c r="G196" s="10" t="s">
        <v>22</v>
      </c>
      <c r="H196" s="8">
        <v>6.5</v>
      </c>
      <c r="I196" s="8">
        <v>7.75</v>
      </c>
      <c r="J196" s="8">
        <v>2.75</v>
      </c>
      <c r="K196" s="94">
        <v>1</v>
      </c>
      <c r="L196" s="33">
        <f t="shared" si="6"/>
        <v>3.75</v>
      </c>
      <c r="M196" s="33">
        <f t="shared" si="7"/>
        <v>18</v>
      </c>
      <c r="N196" s="11">
        <f t="shared" si="8"/>
        <v>224</v>
      </c>
    </row>
    <row r="197" spans="1:14" ht="39" customHeight="1" x14ac:dyDescent="0.25">
      <c r="A197" s="7">
        <v>30</v>
      </c>
      <c r="B197" s="4">
        <v>6</v>
      </c>
      <c r="C197" s="10" t="s">
        <v>103</v>
      </c>
      <c r="D197" s="13" t="s">
        <v>276</v>
      </c>
      <c r="E197" s="9" t="s">
        <v>10</v>
      </c>
      <c r="F197" s="10" t="s">
        <v>277</v>
      </c>
      <c r="G197" s="10" t="s">
        <v>22</v>
      </c>
      <c r="H197" s="8">
        <v>8.25</v>
      </c>
      <c r="I197" s="8">
        <v>4.5</v>
      </c>
      <c r="J197" s="8">
        <v>2.75</v>
      </c>
      <c r="K197" s="94">
        <v>1.4</v>
      </c>
      <c r="L197" s="33">
        <f t="shared" si="6"/>
        <v>4.1500000000000004</v>
      </c>
      <c r="M197" s="33">
        <f t="shared" si="7"/>
        <v>16.899999999999999</v>
      </c>
      <c r="N197" s="11">
        <f t="shared" si="8"/>
        <v>261</v>
      </c>
    </row>
    <row r="198" spans="1:14" ht="14.65" customHeight="1" x14ac:dyDescent="0.25">
      <c r="A198" s="7">
        <v>40</v>
      </c>
      <c r="B198" s="4">
        <v>16</v>
      </c>
      <c r="C198" s="10" t="s">
        <v>113</v>
      </c>
      <c r="D198" s="13" t="s">
        <v>284</v>
      </c>
      <c r="E198" s="9" t="s">
        <v>10</v>
      </c>
      <c r="F198" s="10" t="s">
        <v>285</v>
      </c>
      <c r="G198" s="10" t="s">
        <v>22</v>
      </c>
      <c r="H198" s="8">
        <v>8.5</v>
      </c>
      <c r="I198" s="8">
        <v>6.75</v>
      </c>
      <c r="J198" s="8">
        <v>1.5</v>
      </c>
      <c r="K198" s="94">
        <v>1.2</v>
      </c>
      <c r="L198" s="33">
        <f t="shared" si="6"/>
        <v>2.7</v>
      </c>
      <c r="M198" s="33">
        <f t="shared" si="7"/>
        <v>17.95</v>
      </c>
      <c r="N198" s="11">
        <f t="shared" si="8"/>
        <v>226</v>
      </c>
    </row>
    <row r="199" spans="1:14" ht="14.65" customHeight="1" x14ac:dyDescent="0.25">
      <c r="A199" s="7">
        <v>47</v>
      </c>
      <c r="B199" s="4">
        <v>23</v>
      </c>
      <c r="C199" s="10" t="s">
        <v>120</v>
      </c>
      <c r="D199" s="13" t="s">
        <v>290</v>
      </c>
      <c r="E199" s="9" t="s">
        <v>10</v>
      </c>
      <c r="F199" s="10" t="s">
        <v>291</v>
      </c>
      <c r="G199" s="10" t="s">
        <v>22</v>
      </c>
      <c r="H199" s="8">
        <v>6.25</v>
      </c>
      <c r="I199" s="8">
        <v>5.25</v>
      </c>
      <c r="J199" s="8">
        <v>5</v>
      </c>
      <c r="K199" s="94">
        <v>1.6</v>
      </c>
      <c r="L199" s="33">
        <f t="shared" si="6"/>
        <v>6.6</v>
      </c>
      <c r="M199" s="33">
        <f t="shared" si="7"/>
        <v>18.100000000000001</v>
      </c>
      <c r="N199" s="11">
        <f t="shared" si="8"/>
        <v>214</v>
      </c>
    </row>
    <row r="200" spans="1:14" ht="14.65" customHeight="1" x14ac:dyDescent="0.25">
      <c r="A200" s="7">
        <v>49</v>
      </c>
      <c r="B200" s="4">
        <v>1</v>
      </c>
      <c r="C200" s="10" t="s">
        <v>122</v>
      </c>
      <c r="D200" s="13" t="s">
        <v>292</v>
      </c>
      <c r="E200" s="9" t="s">
        <v>12</v>
      </c>
      <c r="F200" s="10" t="s">
        <v>293</v>
      </c>
      <c r="G200" s="10" t="s">
        <v>22</v>
      </c>
      <c r="H200" s="8">
        <v>5</v>
      </c>
      <c r="I200" s="8">
        <v>5.5</v>
      </c>
      <c r="J200" s="8">
        <v>3.25</v>
      </c>
      <c r="K200" s="94">
        <v>1</v>
      </c>
      <c r="L200" s="33">
        <f t="shared" ref="L200:L263" si="9">J200+K200</f>
        <v>4.25</v>
      </c>
      <c r="M200" s="33">
        <f t="shared" ref="M200:M263" si="10">H200+I200+L200</f>
        <v>14.75</v>
      </c>
      <c r="N200" s="11">
        <f t="shared" ref="N200:N263" si="11">RANK(M200,$M$6:$M$423)</f>
        <v>333</v>
      </c>
    </row>
    <row r="201" spans="1:14" ht="14.65" customHeight="1" x14ac:dyDescent="0.25">
      <c r="A201" s="7">
        <v>65</v>
      </c>
      <c r="B201" s="4">
        <v>17</v>
      </c>
      <c r="C201" s="10" t="s">
        <v>138</v>
      </c>
      <c r="D201" s="13" t="s">
        <v>301</v>
      </c>
      <c r="E201" s="9" t="s">
        <v>10</v>
      </c>
      <c r="F201" s="10" t="s">
        <v>302</v>
      </c>
      <c r="G201" s="10" t="s">
        <v>22</v>
      </c>
      <c r="H201" s="8">
        <v>9</v>
      </c>
      <c r="I201" s="8">
        <v>5.75</v>
      </c>
      <c r="J201" s="8">
        <v>4.25</v>
      </c>
      <c r="K201" s="94">
        <v>1.25</v>
      </c>
      <c r="L201" s="33">
        <f t="shared" si="9"/>
        <v>5.5</v>
      </c>
      <c r="M201" s="33">
        <f t="shared" si="10"/>
        <v>20.25</v>
      </c>
      <c r="N201" s="11">
        <f t="shared" si="11"/>
        <v>139</v>
      </c>
    </row>
    <row r="202" spans="1:14" ht="14.65" customHeight="1" x14ac:dyDescent="0.25">
      <c r="A202" s="7">
        <v>68</v>
      </c>
      <c r="B202" s="4">
        <v>20</v>
      </c>
      <c r="C202" s="10" t="s">
        <v>141</v>
      </c>
      <c r="D202" s="13" t="s">
        <v>306</v>
      </c>
      <c r="E202" s="9" t="s">
        <v>10</v>
      </c>
      <c r="F202" s="10" t="s">
        <v>307</v>
      </c>
      <c r="G202" s="10" t="s">
        <v>22</v>
      </c>
      <c r="H202" s="8">
        <v>6.5</v>
      </c>
      <c r="I202" s="8">
        <v>6.25</v>
      </c>
      <c r="J202" s="8">
        <v>4</v>
      </c>
      <c r="K202" s="94">
        <v>1.5</v>
      </c>
      <c r="L202" s="33">
        <f t="shared" si="9"/>
        <v>5.5</v>
      </c>
      <c r="M202" s="33">
        <f t="shared" si="10"/>
        <v>18.25</v>
      </c>
      <c r="N202" s="11">
        <f t="shared" si="11"/>
        <v>203</v>
      </c>
    </row>
    <row r="203" spans="1:14" ht="14.65" customHeight="1" x14ac:dyDescent="0.25">
      <c r="A203" s="7">
        <v>69</v>
      </c>
      <c r="B203" s="4">
        <v>21</v>
      </c>
      <c r="C203" s="10" t="s">
        <v>142</v>
      </c>
      <c r="D203" s="13" t="s">
        <v>308</v>
      </c>
      <c r="E203" s="9" t="s">
        <v>10</v>
      </c>
      <c r="F203" s="10" t="s">
        <v>309</v>
      </c>
      <c r="G203" s="10" t="s">
        <v>22</v>
      </c>
      <c r="H203" s="8">
        <v>5</v>
      </c>
      <c r="I203" s="8">
        <v>4</v>
      </c>
      <c r="J203" s="8">
        <v>4</v>
      </c>
      <c r="K203" s="94">
        <v>1.4</v>
      </c>
      <c r="L203" s="33">
        <f t="shared" si="9"/>
        <v>5.4</v>
      </c>
      <c r="M203" s="33">
        <f t="shared" si="10"/>
        <v>14.4</v>
      </c>
      <c r="N203" s="11">
        <f t="shared" si="11"/>
        <v>348</v>
      </c>
    </row>
    <row r="204" spans="1:14" ht="14.65" customHeight="1" x14ac:dyDescent="0.25">
      <c r="A204" s="7">
        <v>74</v>
      </c>
      <c r="B204" s="4">
        <v>2</v>
      </c>
      <c r="C204" s="10" t="s">
        <v>147</v>
      </c>
      <c r="D204" s="13" t="s">
        <v>312</v>
      </c>
      <c r="E204" s="9" t="s">
        <v>10</v>
      </c>
      <c r="F204" s="10" t="s">
        <v>16</v>
      </c>
      <c r="G204" s="10" t="s">
        <v>22</v>
      </c>
      <c r="H204" s="8">
        <v>4.0999999999999996</v>
      </c>
      <c r="I204" s="8">
        <v>4.5</v>
      </c>
      <c r="J204" s="8">
        <v>3.5</v>
      </c>
      <c r="K204" s="94">
        <v>1</v>
      </c>
      <c r="L204" s="33">
        <f t="shared" si="9"/>
        <v>4.5</v>
      </c>
      <c r="M204" s="33">
        <f t="shared" si="10"/>
        <v>13.1</v>
      </c>
      <c r="N204" s="11">
        <f t="shared" si="11"/>
        <v>379</v>
      </c>
    </row>
    <row r="205" spans="1:14" ht="14.65" customHeight="1" x14ac:dyDescent="0.25">
      <c r="A205" s="7">
        <v>94</v>
      </c>
      <c r="B205" s="4">
        <v>22</v>
      </c>
      <c r="C205" s="10" t="s">
        <v>167</v>
      </c>
      <c r="D205" s="13" t="s">
        <v>324</v>
      </c>
      <c r="E205" s="9" t="s">
        <v>10</v>
      </c>
      <c r="F205" s="10" t="s">
        <v>325</v>
      </c>
      <c r="G205" s="10" t="s">
        <v>22</v>
      </c>
      <c r="H205" s="8">
        <v>7</v>
      </c>
      <c r="I205" s="8">
        <v>6.25</v>
      </c>
      <c r="J205" s="8">
        <v>5.25</v>
      </c>
      <c r="K205" s="94">
        <v>1</v>
      </c>
      <c r="L205" s="33">
        <f t="shared" si="9"/>
        <v>6.25</v>
      </c>
      <c r="M205" s="33">
        <f t="shared" si="10"/>
        <v>19.5</v>
      </c>
      <c r="N205" s="11">
        <f t="shared" si="11"/>
        <v>156</v>
      </c>
    </row>
    <row r="206" spans="1:14" ht="14.65" customHeight="1" x14ac:dyDescent="0.25">
      <c r="A206" s="7">
        <v>110</v>
      </c>
      <c r="B206" s="4">
        <v>14</v>
      </c>
      <c r="C206" s="10" t="s">
        <v>183</v>
      </c>
      <c r="D206" s="13" t="s">
        <v>330</v>
      </c>
      <c r="E206" s="9" t="s">
        <v>12</v>
      </c>
      <c r="F206" s="10" t="s">
        <v>305</v>
      </c>
      <c r="G206" s="10" t="s">
        <v>22</v>
      </c>
      <c r="H206" s="8">
        <v>5.25</v>
      </c>
      <c r="I206" s="8">
        <v>5</v>
      </c>
      <c r="J206" s="8">
        <v>4.75</v>
      </c>
      <c r="K206" s="94">
        <v>1</v>
      </c>
      <c r="L206" s="33">
        <f t="shared" si="9"/>
        <v>5.75</v>
      </c>
      <c r="M206" s="33">
        <f t="shared" si="10"/>
        <v>16</v>
      </c>
      <c r="N206" s="11">
        <f t="shared" si="11"/>
        <v>302</v>
      </c>
    </row>
    <row r="207" spans="1:14" ht="14.65" customHeight="1" x14ac:dyDescent="0.25">
      <c r="A207" s="7">
        <v>117</v>
      </c>
      <c r="B207" s="4">
        <v>21</v>
      </c>
      <c r="C207" s="10" t="s">
        <v>190</v>
      </c>
      <c r="D207" s="13" t="s">
        <v>333</v>
      </c>
      <c r="E207" s="9" t="s">
        <v>12</v>
      </c>
      <c r="F207" s="10" t="s">
        <v>334</v>
      </c>
      <c r="G207" s="10" t="s">
        <v>22</v>
      </c>
      <c r="H207" s="8">
        <v>5</v>
      </c>
      <c r="I207" s="8">
        <v>4.75</v>
      </c>
      <c r="J207" s="8">
        <v>2.75</v>
      </c>
      <c r="K207" s="94">
        <v>1.2</v>
      </c>
      <c r="L207" s="33">
        <f t="shared" si="9"/>
        <v>3.95</v>
      </c>
      <c r="M207" s="33">
        <f t="shared" si="10"/>
        <v>13.7</v>
      </c>
      <c r="N207" s="11">
        <f t="shared" si="11"/>
        <v>361</v>
      </c>
    </row>
    <row r="208" spans="1:14" ht="14.65" customHeight="1" x14ac:dyDescent="0.25">
      <c r="A208" s="7">
        <v>123</v>
      </c>
      <c r="B208" s="4">
        <v>3</v>
      </c>
      <c r="C208" s="10" t="s">
        <v>196</v>
      </c>
      <c r="D208" s="13" t="s">
        <v>335</v>
      </c>
      <c r="E208" s="9" t="s">
        <v>10</v>
      </c>
      <c r="F208" s="10" t="s">
        <v>336</v>
      </c>
      <c r="G208" s="10" t="s">
        <v>22</v>
      </c>
      <c r="H208" s="8">
        <v>8</v>
      </c>
      <c r="I208" s="8">
        <v>4.75</v>
      </c>
      <c r="J208" s="8">
        <v>3</v>
      </c>
      <c r="K208" s="94">
        <v>1</v>
      </c>
      <c r="L208" s="33">
        <f t="shared" si="9"/>
        <v>4</v>
      </c>
      <c r="M208" s="33">
        <f t="shared" si="10"/>
        <v>16.75</v>
      </c>
      <c r="N208" s="11">
        <f t="shared" si="11"/>
        <v>268</v>
      </c>
    </row>
    <row r="209" spans="1:14" ht="14.65" customHeight="1" x14ac:dyDescent="0.25">
      <c r="A209" s="7">
        <v>125</v>
      </c>
      <c r="B209" s="4">
        <v>5</v>
      </c>
      <c r="C209" s="10" t="s">
        <v>198</v>
      </c>
      <c r="D209" s="13" t="s">
        <v>337</v>
      </c>
      <c r="E209" s="9" t="s">
        <v>10</v>
      </c>
      <c r="F209" s="10" t="s">
        <v>338</v>
      </c>
      <c r="G209" s="10" t="s">
        <v>22</v>
      </c>
      <c r="H209" s="8">
        <v>7</v>
      </c>
      <c r="I209" s="8">
        <v>5.75</v>
      </c>
      <c r="J209" s="8">
        <v>3</v>
      </c>
      <c r="K209" s="94">
        <v>0.9</v>
      </c>
      <c r="L209" s="33">
        <f t="shared" si="9"/>
        <v>3.9</v>
      </c>
      <c r="M209" s="33">
        <f t="shared" si="10"/>
        <v>16.649999999999999</v>
      </c>
      <c r="N209" s="11">
        <f t="shared" si="11"/>
        <v>274</v>
      </c>
    </row>
    <row r="210" spans="1:14" ht="14.65" customHeight="1" x14ac:dyDescent="0.25">
      <c r="A210" s="7">
        <v>133</v>
      </c>
      <c r="B210" s="4">
        <v>13</v>
      </c>
      <c r="C210" s="10" t="s">
        <v>206</v>
      </c>
      <c r="D210" s="13" t="s">
        <v>342</v>
      </c>
      <c r="E210" s="9" t="s">
        <v>10</v>
      </c>
      <c r="F210" s="10" t="s">
        <v>343</v>
      </c>
      <c r="G210" s="10" t="s">
        <v>22</v>
      </c>
      <c r="H210" s="8">
        <v>8.25</v>
      </c>
      <c r="I210" s="8">
        <v>5</v>
      </c>
      <c r="J210" s="8">
        <v>2.5</v>
      </c>
      <c r="K210" s="94">
        <v>1.1000000000000001</v>
      </c>
      <c r="L210" s="33">
        <f t="shared" si="9"/>
        <v>3.6</v>
      </c>
      <c r="M210" s="33">
        <f t="shared" si="10"/>
        <v>16.850000000000001</v>
      </c>
      <c r="N210" s="11">
        <f t="shared" si="11"/>
        <v>262</v>
      </c>
    </row>
    <row r="211" spans="1:14" ht="14.65" customHeight="1" x14ac:dyDescent="0.25">
      <c r="A211" s="7">
        <v>146</v>
      </c>
      <c r="B211" s="4">
        <v>2</v>
      </c>
      <c r="C211" s="10" t="s">
        <v>219</v>
      </c>
      <c r="D211" s="13" t="s">
        <v>352</v>
      </c>
      <c r="E211" s="9" t="s">
        <v>10</v>
      </c>
      <c r="F211" s="10" t="s">
        <v>353</v>
      </c>
      <c r="G211" s="10" t="s">
        <v>22</v>
      </c>
      <c r="H211" s="8">
        <v>7.25</v>
      </c>
      <c r="I211" s="8">
        <v>5.75</v>
      </c>
      <c r="J211" s="8">
        <v>4</v>
      </c>
      <c r="K211" s="94">
        <v>1.3</v>
      </c>
      <c r="L211" s="33">
        <f t="shared" si="9"/>
        <v>5.3</v>
      </c>
      <c r="M211" s="33">
        <f t="shared" si="10"/>
        <v>18.3</v>
      </c>
      <c r="N211" s="11">
        <f t="shared" si="11"/>
        <v>201</v>
      </c>
    </row>
    <row r="212" spans="1:14" ht="14.65" customHeight="1" x14ac:dyDescent="0.25">
      <c r="A212" s="7">
        <v>157</v>
      </c>
      <c r="B212" s="4">
        <v>13</v>
      </c>
      <c r="C212" s="10" t="s">
        <v>230</v>
      </c>
      <c r="D212" s="13" t="s">
        <v>359</v>
      </c>
      <c r="E212" s="9" t="s">
        <v>12</v>
      </c>
      <c r="F212" s="10" t="s">
        <v>17</v>
      </c>
      <c r="G212" s="10" t="s">
        <v>22</v>
      </c>
      <c r="H212" s="8">
        <v>8.25</v>
      </c>
      <c r="I212" s="8">
        <v>6</v>
      </c>
      <c r="J212" s="8">
        <v>3.25</v>
      </c>
      <c r="K212" s="94">
        <v>1.5</v>
      </c>
      <c r="L212" s="33">
        <f t="shared" si="9"/>
        <v>4.75</v>
      </c>
      <c r="M212" s="33">
        <f t="shared" si="10"/>
        <v>19</v>
      </c>
      <c r="N212" s="11">
        <f t="shared" si="11"/>
        <v>183</v>
      </c>
    </row>
    <row r="213" spans="1:14" ht="14.65" customHeight="1" x14ac:dyDescent="0.25">
      <c r="A213" s="7">
        <v>169</v>
      </c>
      <c r="B213" s="4">
        <v>1</v>
      </c>
      <c r="C213" s="10" t="s">
        <v>545</v>
      </c>
      <c r="D213" s="13" t="s">
        <v>363</v>
      </c>
      <c r="E213" s="9" t="s">
        <v>10</v>
      </c>
      <c r="F213" s="10" t="s">
        <v>364</v>
      </c>
      <c r="G213" s="10" t="s">
        <v>22</v>
      </c>
      <c r="H213" s="8">
        <v>7.75</v>
      </c>
      <c r="I213" s="8">
        <v>6</v>
      </c>
      <c r="J213" s="8">
        <v>5.25</v>
      </c>
      <c r="K213" s="94">
        <v>1.4</v>
      </c>
      <c r="L213" s="33">
        <f t="shared" si="9"/>
        <v>6.65</v>
      </c>
      <c r="M213" s="33">
        <f t="shared" si="10"/>
        <v>20.399999999999999</v>
      </c>
      <c r="N213" s="11">
        <f t="shared" si="11"/>
        <v>135</v>
      </c>
    </row>
    <row r="214" spans="1:14" ht="14.65" customHeight="1" x14ac:dyDescent="0.25">
      <c r="A214" s="7">
        <v>178</v>
      </c>
      <c r="B214" s="4">
        <v>10</v>
      </c>
      <c r="C214" s="10" t="s">
        <v>566</v>
      </c>
      <c r="D214" s="13" t="s">
        <v>367</v>
      </c>
      <c r="E214" s="9" t="s">
        <v>10</v>
      </c>
      <c r="F214" s="10" t="s">
        <v>368</v>
      </c>
      <c r="G214" s="10" t="s">
        <v>22</v>
      </c>
      <c r="H214" s="8">
        <v>6</v>
      </c>
      <c r="I214" s="8">
        <v>5</v>
      </c>
      <c r="J214" s="8">
        <v>3</v>
      </c>
      <c r="K214" s="94">
        <v>1</v>
      </c>
      <c r="L214" s="33">
        <f t="shared" si="9"/>
        <v>4</v>
      </c>
      <c r="M214" s="33">
        <f t="shared" si="10"/>
        <v>15</v>
      </c>
      <c r="N214" s="11">
        <f t="shared" si="11"/>
        <v>330</v>
      </c>
    </row>
    <row r="215" spans="1:14" ht="14.65" customHeight="1" x14ac:dyDescent="0.25">
      <c r="A215" s="7">
        <v>183</v>
      </c>
      <c r="B215" s="4">
        <v>15</v>
      </c>
      <c r="C215" s="10" t="s">
        <v>581</v>
      </c>
      <c r="D215" s="13" t="s">
        <v>369</v>
      </c>
      <c r="E215" s="9" t="s">
        <v>12</v>
      </c>
      <c r="F215" s="10" t="s">
        <v>370</v>
      </c>
      <c r="G215" s="10" t="s">
        <v>22</v>
      </c>
      <c r="H215" s="8">
        <v>4.5999999999999996</v>
      </c>
      <c r="I215" s="8">
        <v>6.75</v>
      </c>
      <c r="J215" s="8">
        <v>3.25</v>
      </c>
      <c r="K215" s="94">
        <v>1.7</v>
      </c>
      <c r="L215" s="33">
        <f t="shared" si="9"/>
        <v>4.95</v>
      </c>
      <c r="M215" s="33">
        <f t="shared" si="10"/>
        <v>16.3</v>
      </c>
      <c r="N215" s="11">
        <f t="shared" si="11"/>
        <v>288</v>
      </c>
    </row>
    <row r="216" spans="1:14" ht="14.65" customHeight="1" x14ac:dyDescent="0.25">
      <c r="A216" s="7">
        <v>205</v>
      </c>
      <c r="B216" s="4">
        <v>13</v>
      </c>
      <c r="C216" s="10" t="s">
        <v>636</v>
      </c>
      <c r="D216" s="13" t="s">
        <v>246</v>
      </c>
      <c r="E216" s="9" t="s">
        <v>12</v>
      </c>
      <c r="F216" s="10" t="s">
        <v>381</v>
      </c>
      <c r="G216" s="10" t="s">
        <v>22</v>
      </c>
      <c r="H216" s="8">
        <v>4.75</v>
      </c>
      <c r="I216" s="8">
        <v>5</v>
      </c>
      <c r="J216" s="8">
        <v>2.5</v>
      </c>
      <c r="K216" s="94">
        <v>1.3</v>
      </c>
      <c r="L216" s="33">
        <f t="shared" si="9"/>
        <v>3.8</v>
      </c>
      <c r="M216" s="33">
        <f t="shared" si="10"/>
        <v>13.55</v>
      </c>
      <c r="N216" s="11">
        <f t="shared" si="11"/>
        <v>365</v>
      </c>
    </row>
    <row r="217" spans="1:14" ht="14.65" customHeight="1" x14ac:dyDescent="0.25">
      <c r="A217" s="7">
        <v>209</v>
      </c>
      <c r="B217" s="4">
        <v>17</v>
      </c>
      <c r="C217" s="10" t="s">
        <v>645</v>
      </c>
      <c r="D217" s="13" t="s">
        <v>384</v>
      </c>
      <c r="E217" s="9" t="s">
        <v>10</v>
      </c>
      <c r="F217" s="10" t="s">
        <v>385</v>
      </c>
      <c r="G217" s="10" t="s">
        <v>22</v>
      </c>
      <c r="H217" s="8">
        <v>6</v>
      </c>
      <c r="I217" s="8">
        <v>5</v>
      </c>
      <c r="J217" s="8">
        <v>4</v>
      </c>
      <c r="K217" s="94">
        <v>1.2</v>
      </c>
      <c r="L217" s="33">
        <f t="shared" si="9"/>
        <v>5.2</v>
      </c>
      <c r="M217" s="33">
        <f t="shared" si="10"/>
        <v>16.2</v>
      </c>
      <c r="N217" s="11">
        <f t="shared" si="11"/>
        <v>293</v>
      </c>
    </row>
    <row r="218" spans="1:14" ht="14.65" customHeight="1" x14ac:dyDescent="0.25">
      <c r="A218" s="7">
        <v>230</v>
      </c>
      <c r="B218" s="4">
        <v>14</v>
      </c>
      <c r="C218" s="10" t="s">
        <v>694</v>
      </c>
      <c r="D218" s="13" t="s">
        <v>37</v>
      </c>
      <c r="E218" s="9" t="s">
        <v>12</v>
      </c>
      <c r="F218" s="10" t="s">
        <v>399</v>
      </c>
      <c r="G218" s="10" t="s">
        <v>22</v>
      </c>
      <c r="H218" s="8">
        <v>6.25</v>
      </c>
      <c r="I218" s="8">
        <v>5.25</v>
      </c>
      <c r="J218" s="8">
        <v>4.25</v>
      </c>
      <c r="K218" s="94">
        <v>1.3</v>
      </c>
      <c r="L218" s="33">
        <f t="shared" si="9"/>
        <v>5.55</v>
      </c>
      <c r="M218" s="33">
        <f t="shared" si="10"/>
        <v>17.05</v>
      </c>
      <c r="N218" s="11">
        <f t="shared" si="11"/>
        <v>255</v>
      </c>
    </row>
    <row r="219" spans="1:14" ht="14.65" customHeight="1" x14ac:dyDescent="0.25">
      <c r="A219" s="7">
        <v>236</v>
      </c>
      <c r="B219" s="12">
        <v>20</v>
      </c>
      <c r="C219" s="10" t="s">
        <v>710</v>
      </c>
      <c r="D219" s="13" t="s">
        <v>400</v>
      </c>
      <c r="E219" s="9" t="s">
        <v>10</v>
      </c>
      <c r="F219" s="10" t="s">
        <v>323</v>
      </c>
      <c r="G219" s="10" t="s">
        <v>22</v>
      </c>
      <c r="H219" s="8">
        <v>6.75</v>
      </c>
      <c r="I219" s="8">
        <v>4.75</v>
      </c>
      <c r="J219" s="8">
        <v>6</v>
      </c>
      <c r="K219" s="94">
        <v>0.6</v>
      </c>
      <c r="L219" s="33">
        <f t="shared" si="9"/>
        <v>6.6</v>
      </c>
      <c r="M219" s="33">
        <f t="shared" si="10"/>
        <v>18.100000000000001</v>
      </c>
      <c r="N219" s="11">
        <f t="shared" si="11"/>
        <v>214</v>
      </c>
    </row>
    <row r="220" spans="1:14" ht="14.65" customHeight="1" x14ac:dyDescent="0.25">
      <c r="A220" s="7">
        <v>246</v>
      </c>
      <c r="B220" s="4">
        <v>6</v>
      </c>
      <c r="C220" s="10" t="s">
        <v>735</v>
      </c>
      <c r="D220" s="13" t="s">
        <v>405</v>
      </c>
      <c r="E220" s="9" t="s">
        <v>12</v>
      </c>
      <c r="F220" s="10" t="s">
        <v>406</v>
      </c>
      <c r="G220" s="10" t="s">
        <v>22</v>
      </c>
      <c r="H220" s="8">
        <v>7</v>
      </c>
      <c r="I220" s="8">
        <v>7</v>
      </c>
      <c r="J220" s="8">
        <v>2.5</v>
      </c>
      <c r="K220" s="94">
        <v>1</v>
      </c>
      <c r="L220" s="33">
        <f t="shared" si="9"/>
        <v>3.5</v>
      </c>
      <c r="M220" s="33">
        <f t="shared" si="10"/>
        <v>17.5</v>
      </c>
      <c r="N220" s="11">
        <f t="shared" si="11"/>
        <v>237</v>
      </c>
    </row>
    <row r="221" spans="1:14" ht="14.65" customHeight="1" x14ac:dyDescent="0.25">
      <c r="A221" s="7">
        <v>256</v>
      </c>
      <c r="B221" s="4">
        <v>16</v>
      </c>
      <c r="C221" s="10" t="s">
        <v>756</v>
      </c>
      <c r="D221" s="13" t="s">
        <v>409</v>
      </c>
      <c r="E221" s="9" t="s">
        <v>10</v>
      </c>
      <c r="F221" s="10" t="s">
        <v>410</v>
      </c>
      <c r="G221" s="10" t="s">
        <v>22</v>
      </c>
      <c r="H221" s="8">
        <v>7.25</v>
      </c>
      <c r="I221" s="8">
        <v>4</v>
      </c>
      <c r="J221" s="8">
        <v>2.25</v>
      </c>
      <c r="K221" s="94">
        <v>0.8</v>
      </c>
      <c r="L221" s="33">
        <f t="shared" si="9"/>
        <v>3.05</v>
      </c>
      <c r="M221" s="33">
        <f t="shared" si="10"/>
        <v>14.3</v>
      </c>
      <c r="N221" s="11">
        <f t="shared" si="11"/>
        <v>349</v>
      </c>
    </row>
    <row r="222" spans="1:14" ht="14.65" customHeight="1" x14ac:dyDescent="0.25">
      <c r="A222" s="7">
        <v>258</v>
      </c>
      <c r="B222" s="4">
        <v>18</v>
      </c>
      <c r="C222" s="10" t="s">
        <v>761</v>
      </c>
      <c r="D222" s="13" t="s">
        <v>413</v>
      </c>
      <c r="E222" s="9" t="s">
        <v>12</v>
      </c>
      <c r="F222" s="10" t="s">
        <v>414</v>
      </c>
      <c r="G222" s="10" t="s">
        <v>22</v>
      </c>
      <c r="H222" s="8">
        <v>6</v>
      </c>
      <c r="I222" s="8">
        <v>6.25</v>
      </c>
      <c r="J222" s="8">
        <v>2.75</v>
      </c>
      <c r="K222" s="94">
        <v>1</v>
      </c>
      <c r="L222" s="33">
        <f t="shared" si="9"/>
        <v>3.75</v>
      </c>
      <c r="M222" s="33">
        <f t="shared" si="10"/>
        <v>16</v>
      </c>
      <c r="N222" s="11">
        <f t="shared" si="11"/>
        <v>302</v>
      </c>
    </row>
    <row r="223" spans="1:14" ht="14.65" customHeight="1" x14ac:dyDescent="0.25">
      <c r="A223" s="7">
        <v>260</v>
      </c>
      <c r="B223" s="4">
        <v>20</v>
      </c>
      <c r="C223" s="10" t="s">
        <v>766</v>
      </c>
      <c r="D223" s="13" t="s">
        <v>415</v>
      </c>
      <c r="E223" s="9" t="s">
        <v>12</v>
      </c>
      <c r="F223" s="10" t="s">
        <v>416</v>
      </c>
      <c r="G223" s="10" t="s">
        <v>22</v>
      </c>
      <c r="H223" s="8">
        <v>7.25</v>
      </c>
      <c r="I223" s="8">
        <v>4.5</v>
      </c>
      <c r="J223" s="8">
        <v>4</v>
      </c>
      <c r="K223" s="94">
        <v>1.4</v>
      </c>
      <c r="L223" s="33">
        <f t="shared" si="9"/>
        <v>5.4</v>
      </c>
      <c r="M223" s="33">
        <f t="shared" si="10"/>
        <v>17.149999999999999</v>
      </c>
      <c r="N223" s="11">
        <f t="shared" si="11"/>
        <v>252</v>
      </c>
    </row>
    <row r="224" spans="1:14" ht="14.65" customHeight="1" x14ac:dyDescent="0.25">
      <c r="A224" s="7">
        <v>274</v>
      </c>
      <c r="B224" s="4">
        <v>10</v>
      </c>
      <c r="C224" s="10" t="s">
        <v>799</v>
      </c>
      <c r="D224" s="13" t="s">
        <v>423</v>
      </c>
      <c r="E224" s="9" t="s">
        <v>12</v>
      </c>
      <c r="F224" s="10" t="s">
        <v>275</v>
      </c>
      <c r="G224" s="10" t="s">
        <v>22</v>
      </c>
      <c r="H224" s="8">
        <v>3.75</v>
      </c>
      <c r="I224" s="8">
        <v>5.25</v>
      </c>
      <c r="J224" s="8">
        <v>4.5</v>
      </c>
      <c r="K224" s="94">
        <v>1.8</v>
      </c>
      <c r="L224" s="33">
        <f t="shared" si="9"/>
        <v>6.3</v>
      </c>
      <c r="M224" s="33">
        <f t="shared" si="10"/>
        <v>15.3</v>
      </c>
      <c r="N224" s="11">
        <f t="shared" si="11"/>
        <v>321</v>
      </c>
    </row>
    <row r="225" spans="1:14" ht="14.65" customHeight="1" x14ac:dyDescent="0.25">
      <c r="A225" s="7">
        <v>275</v>
      </c>
      <c r="B225" s="4">
        <v>11</v>
      </c>
      <c r="C225" s="10" t="s">
        <v>802</v>
      </c>
      <c r="D225" s="13" t="s">
        <v>250</v>
      </c>
      <c r="E225" s="9" t="s">
        <v>12</v>
      </c>
      <c r="F225" s="10" t="s">
        <v>424</v>
      </c>
      <c r="G225" s="10" t="s">
        <v>22</v>
      </c>
      <c r="H225" s="8">
        <v>5.5</v>
      </c>
      <c r="I225" s="8">
        <v>6.5</v>
      </c>
      <c r="J225" s="8">
        <v>3.25</v>
      </c>
      <c r="K225" s="94">
        <v>1.2</v>
      </c>
      <c r="L225" s="33">
        <f t="shared" si="9"/>
        <v>4.45</v>
      </c>
      <c r="M225" s="33">
        <f t="shared" si="10"/>
        <v>16.45</v>
      </c>
      <c r="N225" s="11">
        <f t="shared" si="11"/>
        <v>283</v>
      </c>
    </row>
    <row r="226" spans="1:14" ht="14.65" customHeight="1" x14ac:dyDescent="0.25">
      <c r="A226" s="7">
        <v>278</v>
      </c>
      <c r="B226" s="4">
        <v>14</v>
      </c>
      <c r="C226" s="10" t="s">
        <v>810</v>
      </c>
      <c r="D226" s="13" t="s">
        <v>427</v>
      </c>
      <c r="E226" s="9" t="s">
        <v>12</v>
      </c>
      <c r="F226" s="10" t="s">
        <v>428</v>
      </c>
      <c r="G226" s="10" t="s">
        <v>22</v>
      </c>
      <c r="H226" s="8">
        <v>7.5</v>
      </c>
      <c r="I226" s="8">
        <v>5</v>
      </c>
      <c r="J226" s="8">
        <v>3.75</v>
      </c>
      <c r="K226" s="94">
        <v>1.5</v>
      </c>
      <c r="L226" s="33">
        <f t="shared" si="9"/>
        <v>5.25</v>
      </c>
      <c r="M226" s="33">
        <f t="shared" si="10"/>
        <v>17.75</v>
      </c>
      <c r="N226" s="11">
        <f t="shared" si="11"/>
        <v>231</v>
      </c>
    </row>
    <row r="227" spans="1:14" ht="14.65" customHeight="1" x14ac:dyDescent="0.25">
      <c r="A227" s="7">
        <v>279</v>
      </c>
      <c r="B227" s="4">
        <v>15</v>
      </c>
      <c r="C227" s="10" t="s">
        <v>813</v>
      </c>
      <c r="D227" s="13" t="s">
        <v>429</v>
      </c>
      <c r="E227" s="9" t="s">
        <v>12</v>
      </c>
      <c r="F227" s="10" t="s">
        <v>430</v>
      </c>
      <c r="G227" s="10" t="s">
        <v>22</v>
      </c>
      <c r="H227" s="8">
        <v>5.5</v>
      </c>
      <c r="I227" s="8">
        <v>6</v>
      </c>
      <c r="J227" s="8">
        <v>3.75</v>
      </c>
      <c r="K227" s="94">
        <v>1.2</v>
      </c>
      <c r="L227" s="33">
        <f t="shared" si="9"/>
        <v>4.95</v>
      </c>
      <c r="M227" s="33">
        <f t="shared" si="10"/>
        <v>16.45</v>
      </c>
      <c r="N227" s="11">
        <f t="shared" si="11"/>
        <v>283</v>
      </c>
    </row>
    <row r="228" spans="1:14" ht="14.65" customHeight="1" x14ac:dyDescent="0.25">
      <c r="A228" s="7">
        <v>284</v>
      </c>
      <c r="B228" s="4">
        <v>20</v>
      </c>
      <c r="C228" s="10" t="s">
        <v>824</v>
      </c>
      <c r="D228" s="13" t="s">
        <v>432</v>
      </c>
      <c r="E228" s="9" t="s">
        <v>10</v>
      </c>
      <c r="F228" s="10" t="s">
        <v>431</v>
      </c>
      <c r="G228" s="10" t="s">
        <v>22</v>
      </c>
      <c r="H228" s="8">
        <v>7.5</v>
      </c>
      <c r="I228" s="8">
        <v>5.25</v>
      </c>
      <c r="J228" s="8">
        <v>3.75</v>
      </c>
      <c r="K228" s="94">
        <v>1</v>
      </c>
      <c r="L228" s="33">
        <f t="shared" si="9"/>
        <v>4.75</v>
      </c>
      <c r="M228" s="33">
        <f t="shared" si="10"/>
        <v>17.5</v>
      </c>
      <c r="N228" s="11">
        <f t="shared" si="11"/>
        <v>237</v>
      </c>
    </row>
    <row r="229" spans="1:14" ht="14.65" customHeight="1" x14ac:dyDescent="0.25">
      <c r="A229" s="7">
        <v>286</v>
      </c>
      <c r="B229" s="4">
        <v>22</v>
      </c>
      <c r="C229" s="10" t="s">
        <v>828</v>
      </c>
      <c r="D229" s="13" t="s">
        <v>433</v>
      </c>
      <c r="E229" s="9" t="s">
        <v>10</v>
      </c>
      <c r="F229" s="10" t="s">
        <v>414</v>
      </c>
      <c r="G229" s="10" t="s">
        <v>22</v>
      </c>
      <c r="H229" s="8">
        <v>8.75</v>
      </c>
      <c r="I229" s="8">
        <v>4</v>
      </c>
      <c r="J229" s="8">
        <v>3.75</v>
      </c>
      <c r="K229" s="94">
        <v>1</v>
      </c>
      <c r="L229" s="33">
        <f t="shared" si="9"/>
        <v>4.75</v>
      </c>
      <c r="M229" s="33">
        <f t="shared" si="10"/>
        <v>17.5</v>
      </c>
      <c r="N229" s="11">
        <f t="shared" si="11"/>
        <v>237</v>
      </c>
    </row>
    <row r="230" spans="1:14" ht="14.65" customHeight="1" x14ac:dyDescent="0.25">
      <c r="A230" s="7">
        <v>290</v>
      </c>
      <c r="B230" s="4">
        <v>2</v>
      </c>
      <c r="C230" s="10" t="s">
        <v>836</v>
      </c>
      <c r="D230" s="13" t="s">
        <v>436</v>
      </c>
      <c r="E230" s="9" t="s">
        <v>12</v>
      </c>
      <c r="F230" s="10" t="s">
        <v>309</v>
      </c>
      <c r="G230" s="10" t="s">
        <v>22</v>
      </c>
      <c r="H230" s="8">
        <v>8</v>
      </c>
      <c r="I230" s="8">
        <v>7.5</v>
      </c>
      <c r="J230" s="8">
        <v>4.5</v>
      </c>
      <c r="K230" s="94">
        <v>1.4</v>
      </c>
      <c r="L230" s="33">
        <f t="shared" si="9"/>
        <v>5.9</v>
      </c>
      <c r="M230" s="33">
        <f t="shared" si="10"/>
        <v>21.4</v>
      </c>
      <c r="N230" s="11">
        <f t="shared" si="11"/>
        <v>108</v>
      </c>
    </row>
    <row r="231" spans="1:14" ht="14.65" customHeight="1" x14ac:dyDescent="0.25">
      <c r="A231" s="7">
        <v>294</v>
      </c>
      <c r="B231" s="4">
        <v>6</v>
      </c>
      <c r="C231" s="10" t="s">
        <v>843</v>
      </c>
      <c r="D231" s="13" t="s">
        <v>439</v>
      </c>
      <c r="E231" s="9" t="s">
        <v>10</v>
      </c>
      <c r="F231" s="10" t="s">
        <v>440</v>
      </c>
      <c r="G231" s="10" t="s">
        <v>22</v>
      </c>
      <c r="H231" s="8">
        <v>8</v>
      </c>
      <c r="I231" s="8">
        <v>6.5</v>
      </c>
      <c r="J231" s="8">
        <v>2.75</v>
      </c>
      <c r="K231" s="94">
        <v>1.8</v>
      </c>
      <c r="L231" s="33">
        <f t="shared" si="9"/>
        <v>4.55</v>
      </c>
      <c r="M231" s="33">
        <f t="shared" si="10"/>
        <v>19.05</v>
      </c>
      <c r="N231" s="11">
        <f t="shared" si="11"/>
        <v>181</v>
      </c>
    </row>
    <row r="232" spans="1:14" ht="14.65" customHeight="1" x14ac:dyDescent="0.25">
      <c r="A232" s="7">
        <v>296</v>
      </c>
      <c r="B232" s="4">
        <v>8</v>
      </c>
      <c r="C232" s="10" t="s">
        <v>846</v>
      </c>
      <c r="D232" s="13" t="s">
        <v>441</v>
      </c>
      <c r="E232" s="9" t="s">
        <v>10</v>
      </c>
      <c r="F232" s="10" t="s">
        <v>325</v>
      </c>
      <c r="G232" s="10" t="s">
        <v>22</v>
      </c>
      <c r="H232" s="8">
        <v>2.75</v>
      </c>
      <c r="I232" s="8">
        <v>5.25</v>
      </c>
      <c r="J232" s="8">
        <v>6</v>
      </c>
      <c r="K232" s="94">
        <v>1.7</v>
      </c>
      <c r="L232" s="33">
        <f t="shared" si="9"/>
        <v>7.7</v>
      </c>
      <c r="M232" s="33">
        <f t="shared" si="10"/>
        <v>15.7</v>
      </c>
      <c r="N232" s="11">
        <f t="shared" si="11"/>
        <v>308</v>
      </c>
    </row>
    <row r="233" spans="1:14" ht="14.65" customHeight="1" x14ac:dyDescent="0.25">
      <c r="A233" s="7">
        <v>297</v>
      </c>
      <c r="B233" s="4">
        <v>9</v>
      </c>
      <c r="C233" s="10" t="s">
        <v>848</v>
      </c>
      <c r="D233" s="13" t="s">
        <v>442</v>
      </c>
      <c r="E233" s="9" t="s">
        <v>10</v>
      </c>
      <c r="F233" s="10" t="s">
        <v>443</v>
      </c>
      <c r="G233" s="10" t="s">
        <v>22</v>
      </c>
      <c r="H233" s="8">
        <v>7.75</v>
      </c>
      <c r="I233" s="8">
        <v>5.5</v>
      </c>
      <c r="J233" s="8">
        <v>4</v>
      </c>
      <c r="K233" s="94">
        <v>1.4</v>
      </c>
      <c r="L233" s="33">
        <f t="shared" si="9"/>
        <v>5.4</v>
      </c>
      <c r="M233" s="33">
        <f t="shared" si="10"/>
        <v>18.649999999999999</v>
      </c>
      <c r="N233" s="11">
        <f t="shared" si="11"/>
        <v>192</v>
      </c>
    </row>
    <row r="234" spans="1:14" ht="14.65" customHeight="1" x14ac:dyDescent="0.25">
      <c r="A234" s="7">
        <v>311</v>
      </c>
      <c r="B234" s="4">
        <v>23</v>
      </c>
      <c r="C234" s="10" t="s">
        <v>882</v>
      </c>
      <c r="D234" s="13" t="s">
        <v>446</v>
      </c>
      <c r="E234" s="9" t="s">
        <v>10</v>
      </c>
      <c r="F234" s="10" t="s">
        <v>447</v>
      </c>
      <c r="G234" s="10" t="s">
        <v>22</v>
      </c>
      <c r="H234" s="8">
        <v>5.5</v>
      </c>
      <c r="I234" s="8">
        <v>5</v>
      </c>
      <c r="J234" s="8">
        <v>2.75</v>
      </c>
      <c r="K234" s="94">
        <v>1.2</v>
      </c>
      <c r="L234" s="33">
        <f t="shared" si="9"/>
        <v>3.95</v>
      </c>
      <c r="M234" s="33">
        <f t="shared" si="10"/>
        <v>14.45</v>
      </c>
      <c r="N234" s="11">
        <f t="shared" si="11"/>
        <v>346</v>
      </c>
    </row>
    <row r="235" spans="1:14" ht="14.65" customHeight="1" x14ac:dyDescent="0.25">
      <c r="A235" s="7">
        <v>317</v>
      </c>
      <c r="B235" s="4">
        <v>5</v>
      </c>
      <c r="C235" s="10" t="s">
        <v>896</v>
      </c>
      <c r="D235" s="13" t="s">
        <v>453</v>
      </c>
      <c r="E235" s="9" t="s">
        <v>10</v>
      </c>
      <c r="F235" s="10" t="s">
        <v>454</v>
      </c>
      <c r="G235" s="10" t="s">
        <v>22</v>
      </c>
      <c r="H235" s="8">
        <v>3.75</v>
      </c>
      <c r="I235" s="8">
        <v>5</v>
      </c>
      <c r="J235" s="8">
        <v>4</v>
      </c>
      <c r="K235" s="94">
        <v>1.4</v>
      </c>
      <c r="L235" s="33">
        <f t="shared" si="9"/>
        <v>5.4</v>
      </c>
      <c r="M235" s="33">
        <f t="shared" si="10"/>
        <v>14.15</v>
      </c>
      <c r="N235" s="11">
        <f t="shared" si="11"/>
        <v>351</v>
      </c>
    </row>
    <row r="236" spans="1:14" ht="14.65" customHeight="1" x14ac:dyDescent="0.25">
      <c r="A236" s="7">
        <v>331</v>
      </c>
      <c r="B236" s="4">
        <v>19</v>
      </c>
      <c r="C236" s="10" t="s">
        <v>926</v>
      </c>
      <c r="D236" s="13" t="s">
        <v>459</v>
      </c>
      <c r="E236" s="9" t="s">
        <v>10</v>
      </c>
      <c r="F236" s="10" t="s">
        <v>460</v>
      </c>
      <c r="G236" s="10" t="s">
        <v>22</v>
      </c>
      <c r="H236" s="8">
        <v>3.75</v>
      </c>
      <c r="I236" s="8">
        <v>4</v>
      </c>
      <c r="J236" s="8">
        <v>4</v>
      </c>
      <c r="K236" s="94">
        <v>1.3</v>
      </c>
      <c r="L236" s="33">
        <f t="shared" si="9"/>
        <v>5.3</v>
      </c>
      <c r="M236" s="33">
        <f t="shared" si="10"/>
        <v>13.05</v>
      </c>
      <c r="N236" s="11">
        <f t="shared" si="11"/>
        <v>382</v>
      </c>
    </row>
    <row r="237" spans="1:14" ht="14.65" customHeight="1" x14ac:dyDescent="0.25">
      <c r="A237" s="7">
        <v>339</v>
      </c>
      <c r="B237" s="4">
        <v>1</v>
      </c>
      <c r="C237" s="10" t="s">
        <v>939</v>
      </c>
      <c r="D237" s="13" t="s">
        <v>462</v>
      </c>
      <c r="E237" s="9" t="s">
        <v>12</v>
      </c>
      <c r="F237" s="10" t="s">
        <v>463</v>
      </c>
      <c r="G237" s="10" t="s">
        <v>22</v>
      </c>
      <c r="H237" s="8">
        <v>5.6</v>
      </c>
      <c r="I237" s="8">
        <v>6.5</v>
      </c>
      <c r="J237" s="8">
        <v>2.75</v>
      </c>
      <c r="K237" s="94">
        <v>1.2</v>
      </c>
      <c r="L237" s="33">
        <f t="shared" si="9"/>
        <v>3.95</v>
      </c>
      <c r="M237" s="33">
        <f t="shared" si="10"/>
        <v>16.05</v>
      </c>
      <c r="N237" s="11">
        <f t="shared" si="11"/>
        <v>298</v>
      </c>
    </row>
    <row r="238" spans="1:14" ht="14.65" customHeight="1" x14ac:dyDescent="0.25">
      <c r="A238" s="7">
        <v>363</v>
      </c>
      <c r="B238" s="4">
        <v>3</v>
      </c>
      <c r="C238" s="10" t="s">
        <v>996</v>
      </c>
      <c r="D238" s="13" t="s">
        <v>44</v>
      </c>
      <c r="E238" s="9" t="s">
        <v>12</v>
      </c>
      <c r="F238" s="10" t="s">
        <v>321</v>
      </c>
      <c r="G238" s="10" t="s">
        <v>22</v>
      </c>
      <c r="H238" s="8">
        <v>5.75</v>
      </c>
      <c r="I238" s="8">
        <v>5</v>
      </c>
      <c r="J238" s="8">
        <v>4</v>
      </c>
      <c r="K238" s="94">
        <v>1.5</v>
      </c>
      <c r="L238" s="33">
        <f t="shared" si="9"/>
        <v>5.5</v>
      </c>
      <c r="M238" s="33">
        <f t="shared" si="10"/>
        <v>16.25</v>
      </c>
      <c r="N238" s="11">
        <f t="shared" si="11"/>
        <v>291</v>
      </c>
    </row>
    <row r="239" spans="1:14" ht="14.65" customHeight="1" x14ac:dyDescent="0.25">
      <c r="A239" s="7">
        <v>401</v>
      </c>
      <c r="B239" s="4">
        <v>12</v>
      </c>
      <c r="C239" s="10" t="s">
        <v>1075</v>
      </c>
      <c r="D239" s="13" t="s">
        <v>490</v>
      </c>
      <c r="E239" s="9" t="s">
        <v>10</v>
      </c>
      <c r="F239" s="10" t="s">
        <v>353</v>
      </c>
      <c r="G239" s="10" t="s">
        <v>22</v>
      </c>
      <c r="H239" s="8">
        <v>6</v>
      </c>
      <c r="I239" s="8">
        <v>6.5</v>
      </c>
      <c r="J239" s="8">
        <v>4.25</v>
      </c>
      <c r="K239" s="94">
        <v>1.3</v>
      </c>
      <c r="L239" s="33">
        <f t="shared" si="9"/>
        <v>5.55</v>
      </c>
      <c r="M239" s="33">
        <f t="shared" si="10"/>
        <v>18.05</v>
      </c>
      <c r="N239" s="11">
        <f t="shared" si="11"/>
        <v>220</v>
      </c>
    </row>
    <row r="240" spans="1:14" ht="14.65" customHeight="1" x14ac:dyDescent="0.25">
      <c r="A240" s="7">
        <v>405</v>
      </c>
      <c r="B240" s="4">
        <v>16</v>
      </c>
      <c r="C240" s="10" t="s">
        <v>1084</v>
      </c>
      <c r="D240" s="13" t="s">
        <v>491</v>
      </c>
      <c r="E240" s="9" t="s">
        <v>10</v>
      </c>
      <c r="F240" s="10" t="s">
        <v>492</v>
      </c>
      <c r="G240" s="10" t="s">
        <v>22</v>
      </c>
      <c r="H240" s="8">
        <v>4.9000000000000004</v>
      </c>
      <c r="I240" s="8">
        <v>2.75</v>
      </c>
      <c r="J240" s="8">
        <v>2.5</v>
      </c>
      <c r="K240" s="94">
        <v>1</v>
      </c>
      <c r="L240" s="33">
        <f t="shared" si="9"/>
        <v>3.5</v>
      </c>
      <c r="M240" s="33">
        <f t="shared" si="10"/>
        <v>11.15</v>
      </c>
      <c r="N240" s="11">
        <f t="shared" si="11"/>
        <v>405</v>
      </c>
    </row>
    <row r="241" spans="1:15" ht="14.65" customHeight="1" x14ac:dyDescent="0.25">
      <c r="A241" s="7">
        <v>7</v>
      </c>
      <c r="B241" s="4">
        <v>7</v>
      </c>
      <c r="C241" s="10" t="s">
        <v>80</v>
      </c>
      <c r="D241" s="13" t="s">
        <v>513</v>
      </c>
      <c r="E241" s="9" t="s">
        <v>10</v>
      </c>
      <c r="F241" s="10" t="s">
        <v>514</v>
      </c>
      <c r="G241" s="10" t="s">
        <v>23</v>
      </c>
      <c r="H241" s="8">
        <v>7.75</v>
      </c>
      <c r="I241" s="8">
        <v>7.25</v>
      </c>
      <c r="J241" s="93">
        <v>6</v>
      </c>
      <c r="K241" s="96">
        <v>2</v>
      </c>
      <c r="L241" s="33">
        <f t="shared" si="9"/>
        <v>8</v>
      </c>
      <c r="M241" s="33">
        <f t="shared" si="10"/>
        <v>23</v>
      </c>
      <c r="N241" s="11">
        <f t="shared" si="11"/>
        <v>67</v>
      </c>
      <c r="O241" s="80"/>
    </row>
    <row r="242" spans="1:15" ht="14.65" customHeight="1" x14ac:dyDescent="0.25">
      <c r="A242" s="7">
        <v>25</v>
      </c>
      <c r="B242" s="4">
        <v>1</v>
      </c>
      <c r="C242" s="10" t="s">
        <v>98</v>
      </c>
      <c r="D242" s="13" t="s">
        <v>526</v>
      </c>
      <c r="E242" s="9" t="s">
        <v>12</v>
      </c>
      <c r="F242" s="10" t="s">
        <v>277</v>
      </c>
      <c r="G242" s="10" t="s">
        <v>23</v>
      </c>
      <c r="H242" s="8">
        <v>6.75</v>
      </c>
      <c r="I242" s="8">
        <v>6.5</v>
      </c>
      <c r="J242" s="93">
        <v>5.5</v>
      </c>
      <c r="K242" s="96">
        <v>2</v>
      </c>
      <c r="L242" s="33">
        <f t="shared" si="9"/>
        <v>7.5</v>
      </c>
      <c r="M242" s="33">
        <f t="shared" si="10"/>
        <v>20.75</v>
      </c>
      <c r="N242" s="11">
        <f t="shared" si="11"/>
        <v>124</v>
      </c>
    </row>
    <row r="243" spans="1:15" ht="14.65" customHeight="1" x14ac:dyDescent="0.25">
      <c r="A243" s="7">
        <v>27</v>
      </c>
      <c r="B243" s="4">
        <v>3</v>
      </c>
      <c r="C243" s="10" t="s">
        <v>100</v>
      </c>
      <c r="D243" s="13" t="s">
        <v>33</v>
      </c>
      <c r="E243" s="9" t="s">
        <v>12</v>
      </c>
      <c r="F243" s="10" t="s">
        <v>527</v>
      </c>
      <c r="G243" s="10" t="s">
        <v>23</v>
      </c>
      <c r="H243" s="8">
        <v>6.25</v>
      </c>
      <c r="I243" s="8">
        <v>5</v>
      </c>
      <c r="J243" s="93">
        <v>2.25</v>
      </c>
      <c r="K243" s="96">
        <v>1.5</v>
      </c>
      <c r="L243" s="33">
        <f t="shared" si="9"/>
        <v>3.75</v>
      </c>
      <c r="M243" s="33">
        <f t="shared" si="10"/>
        <v>15</v>
      </c>
      <c r="N243" s="11">
        <f t="shared" si="11"/>
        <v>330</v>
      </c>
    </row>
    <row r="244" spans="1:15" ht="14.65" customHeight="1" x14ac:dyDescent="0.25">
      <c r="A244" s="7">
        <v>33</v>
      </c>
      <c r="B244" s="4">
        <v>9</v>
      </c>
      <c r="C244" s="10" t="s">
        <v>106</v>
      </c>
      <c r="D244" s="13" t="s">
        <v>534</v>
      </c>
      <c r="E244" s="9" t="s">
        <v>12</v>
      </c>
      <c r="F244" s="10" t="s">
        <v>535</v>
      </c>
      <c r="G244" s="10" t="s">
        <v>23</v>
      </c>
      <c r="H244" s="8">
        <v>4.8499999999999996</v>
      </c>
      <c r="I244" s="8">
        <v>4.75</v>
      </c>
      <c r="J244" s="93">
        <v>3.5</v>
      </c>
      <c r="K244" s="96">
        <v>1.6</v>
      </c>
      <c r="L244" s="33">
        <f t="shared" si="9"/>
        <v>5.0999999999999996</v>
      </c>
      <c r="M244" s="33">
        <f t="shared" si="10"/>
        <v>14.7</v>
      </c>
      <c r="N244" s="11">
        <f t="shared" si="11"/>
        <v>337</v>
      </c>
    </row>
    <row r="245" spans="1:15" ht="14.65" customHeight="1" x14ac:dyDescent="0.25">
      <c r="A245" s="7">
        <v>80</v>
      </c>
      <c r="B245" s="4">
        <v>8</v>
      </c>
      <c r="C245" s="10" t="s">
        <v>153</v>
      </c>
      <c r="D245" s="13" t="s">
        <v>600</v>
      </c>
      <c r="E245" s="9" t="s">
        <v>10</v>
      </c>
      <c r="F245" s="10" t="s">
        <v>283</v>
      </c>
      <c r="G245" s="10" t="s">
        <v>23</v>
      </c>
      <c r="H245" s="8">
        <v>5.75</v>
      </c>
      <c r="I245" s="8">
        <v>2.5</v>
      </c>
      <c r="J245" s="93">
        <v>2.25</v>
      </c>
      <c r="K245" s="96">
        <v>0</v>
      </c>
      <c r="L245" s="33">
        <f t="shared" si="9"/>
        <v>2.25</v>
      </c>
      <c r="M245" s="33">
        <f t="shared" si="10"/>
        <v>10.5</v>
      </c>
      <c r="N245" s="11">
        <f t="shared" si="11"/>
        <v>411</v>
      </c>
    </row>
    <row r="246" spans="1:15" ht="14.65" customHeight="1" x14ac:dyDescent="0.25">
      <c r="A246" s="7">
        <v>85</v>
      </c>
      <c r="B246" s="4">
        <v>13</v>
      </c>
      <c r="C246" s="10" t="s">
        <v>158</v>
      </c>
      <c r="D246" s="13" t="s">
        <v>605</v>
      </c>
      <c r="E246" s="9" t="s">
        <v>10</v>
      </c>
      <c r="F246" s="10" t="s">
        <v>606</v>
      </c>
      <c r="G246" s="10" t="s">
        <v>23</v>
      </c>
      <c r="H246" s="8">
        <v>5.25</v>
      </c>
      <c r="I246" s="8">
        <v>5.75</v>
      </c>
      <c r="J246" s="93">
        <v>4.25</v>
      </c>
      <c r="K246" s="96">
        <v>1.3</v>
      </c>
      <c r="L246" s="33">
        <f t="shared" si="9"/>
        <v>5.55</v>
      </c>
      <c r="M246" s="33">
        <f t="shared" si="10"/>
        <v>16.55</v>
      </c>
      <c r="N246" s="11">
        <f t="shared" si="11"/>
        <v>277</v>
      </c>
    </row>
    <row r="247" spans="1:15" ht="14.65" customHeight="1" x14ac:dyDescent="0.25">
      <c r="A247" s="7">
        <v>101</v>
      </c>
      <c r="B247" s="4">
        <v>5</v>
      </c>
      <c r="C247" s="10" t="s">
        <v>174</v>
      </c>
      <c r="D247" s="13" t="s">
        <v>635</v>
      </c>
      <c r="E247" s="9" t="s">
        <v>12</v>
      </c>
      <c r="F247" s="10" t="s">
        <v>242</v>
      </c>
      <c r="G247" s="10" t="s">
        <v>23</v>
      </c>
      <c r="H247" s="8">
        <v>3.85</v>
      </c>
      <c r="I247" s="8">
        <v>5</v>
      </c>
      <c r="J247" s="93">
        <v>2.5</v>
      </c>
      <c r="K247" s="96">
        <v>1.7</v>
      </c>
      <c r="L247" s="33">
        <f t="shared" si="9"/>
        <v>4.2</v>
      </c>
      <c r="M247" s="33">
        <f t="shared" si="10"/>
        <v>13.05</v>
      </c>
      <c r="N247" s="11">
        <f t="shared" si="11"/>
        <v>382</v>
      </c>
    </row>
    <row r="248" spans="1:15" ht="14.65" customHeight="1" x14ac:dyDescent="0.25">
      <c r="A248" s="7">
        <v>109</v>
      </c>
      <c r="B248" s="4">
        <v>13</v>
      </c>
      <c r="C248" s="10" t="s">
        <v>182</v>
      </c>
      <c r="D248" s="13" t="s">
        <v>651</v>
      </c>
      <c r="E248" s="9" t="s">
        <v>10</v>
      </c>
      <c r="F248" s="10" t="s">
        <v>647</v>
      </c>
      <c r="G248" s="10" t="s">
        <v>23</v>
      </c>
      <c r="H248" s="8">
        <v>2.75</v>
      </c>
      <c r="I248" s="8">
        <v>5.5</v>
      </c>
      <c r="J248" s="93">
        <v>1.5</v>
      </c>
      <c r="K248" s="96">
        <v>1.4</v>
      </c>
      <c r="L248" s="33">
        <f t="shared" si="9"/>
        <v>2.9</v>
      </c>
      <c r="M248" s="33">
        <f t="shared" si="10"/>
        <v>11.15</v>
      </c>
      <c r="N248" s="11">
        <f t="shared" si="11"/>
        <v>405</v>
      </c>
    </row>
    <row r="249" spans="1:15" ht="14.65" customHeight="1" x14ac:dyDescent="0.25">
      <c r="A249" s="7">
        <v>112</v>
      </c>
      <c r="B249" s="4">
        <v>16</v>
      </c>
      <c r="C249" s="10" t="s">
        <v>185</v>
      </c>
      <c r="D249" s="13" t="s">
        <v>238</v>
      </c>
      <c r="E249" s="9" t="s">
        <v>12</v>
      </c>
      <c r="F249" s="10" t="s">
        <v>655</v>
      </c>
      <c r="G249" s="10" t="s">
        <v>23</v>
      </c>
      <c r="H249" s="8">
        <v>5</v>
      </c>
      <c r="I249" s="8">
        <v>5.25</v>
      </c>
      <c r="J249" s="93">
        <v>3.25</v>
      </c>
      <c r="K249" s="96">
        <v>0</v>
      </c>
      <c r="L249" s="33">
        <f t="shared" si="9"/>
        <v>3.25</v>
      </c>
      <c r="M249" s="33">
        <f t="shared" si="10"/>
        <v>13.5</v>
      </c>
      <c r="N249" s="11">
        <f t="shared" si="11"/>
        <v>366</v>
      </c>
    </row>
    <row r="250" spans="1:15" ht="14.65" customHeight="1" x14ac:dyDescent="0.25">
      <c r="A250" s="7">
        <v>116</v>
      </c>
      <c r="B250" s="4">
        <v>20</v>
      </c>
      <c r="C250" s="10" t="s">
        <v>189</v>
      </c>
      <c r="D250" s="13" t="s">
        <v>659</v>
      </c>
      <c r="E250" s="9" t="s">
        <v>12</v>
      </c>
      <c r="F250" s="10" t="s">
        <v>289</v>
      </c>
      <c r="G250" s="10" t="s">
        <v>23</v>
      </c>
      <c r="H250" s="8">
        <v>7.25</v>
      </c>
      <c r="I250" s="8">
        <v>5.25</v>
      </c>
      <c r="J250" s="93">
        <v>3.75</v>
      </c>
      <c r="K250" s="96">
        <v>2</v>
      </c>
      <c r="L250" s="33">
        <f t="shared" si="9"/>
        <v>5.75</v>
      </c>
      <c r="M250" s="33">
        <f t="shared" si="10"/>
        <v>18.25</v>
      </c>
      <c r="N250" s="11">
        <f t="shared" si="11"/>
        <v>203</v>
      </c>
    </row>
    <row r="251" spans="1:15" ht="14.65" customHeight="1" x14ac:dyDescent="0.25">
      <c r="A251" s="7">
        <v>122</v>
      </c>
      <c r="B251" s="4">
        <v>2</v>
      </c>
      <c r="C251" s="10" t="s">
        <v>195</v>
      </c>
      <c r="D251" s="13" t="s">
        <v>670</v>
      </c>
      <c r="E251" s="9" t="s">
        <v>10</v>
      </c>
      <c r="F251" s="10" t="s">
        <v>408</v>
      </c>
      <c r="G251" s="10" t="s">
        <v>23</v>
      </c>
      <c r="H251" s="8">
        <v>7.5</v>
      </c>
      <c r="I251" s="8">
        <v>5.25</v>
      </c>
      <c r="J251" s="93">
        <v>2.25</v>
      </c>
      <c r="K251" s="96">
        <v>1.8</v>
      </c>
      <c r="L251" s="33">
        <f t="shared" si="9"/>
        <v>4.05</v>
      </c>
      <c r="M251" s="33">
        <f t="shared" si="10"/>
        <v>16.8</v>
      </c>
      <c r="N251" s="11">
        <f t="shared" si="11"/>
        <v>264</v>
      </c>
    </row>
    <row r="252" spans="1:15" ht="14.65" customHeight="1" x14ac:dyDescent="0.25">
      <c r="A252" s="7">
        <v>158</v>
      </c>
      <c r="B252" s="4">
        <v>14</v>
      </c>
      <c r="C252" s="10" t="s">
        <v>231</v>
      </c>
      <c r="D252" s="13" t="s">
        <v>726</v>
      </c>
      <c r="E252" s="9" t="s">
        <v>12</v>
      </c>
      <c r="F252" s="10" t="s">
        <v>727</v>
      </c>
      <c r="G252" s="10" t="s">
        <v>23</v>
      </c>
      <c r="H252" s="8">
        <v>7.75</v>
      </c>
      <c r="I252" s="8">
        <v>6.75</v>
      </c>
      <c r="J252" s="93">
        <v>4.25</v>
      </c>
      <c r="K252" s="96">
        <v>1.8</v>
      </c>
      <c r="L252" s="33">
        <f t="shared" si="9"/>
        <v>6.05</v>
      </c>
      <c r="M252" s="33">
        <f t="shared" si="10"/>
        <v>20.55</v>
      </c>
      <c r="N252" s="11">
        <f t="shared" si="11"/>
        <v>131</v>
      </c>
    </row>
    <row r="253" spans="1:15" ht="14.65" customHeight="1" x14ac:dyDescent="0.25">
      <c r="A253" s="7">
        <v>162</v>
      </c>
      <c r="B253" s="4">
        <v>18</v>
      </c>
      <c r="C253" s="10" t="s">
        <v>235</v>
      </c>
      <c r="D253" s="13" t="s">
        <v>734</v>
      </c>
      <c r="E253" s="9" t="s">
        <v>12</v>
      </c>
      <c r="F253" s="10" t="s">
        <v>506</v>
      </c>
      <c r="G253" s="10" t="s">
        <v>23</v>
      </c>
      <c r="H253" s="8">
        <v>7.25</v>
      </c>
      <c r="I253" s="8">
        <v>4.5</v>
      </c>
      <c r="J253" s="93">
        <v>5.25</v>
      </c>
      <c r="K253" s="96">
        <v>1.7</v>
      </c>
      <c r="L253" s="33">
        <f t="shared" si="9"/>
        <v>6.95</v>
      </c>
      <c r="M253" s="33">
        <f t="shared" si="10"/>
        <v>18.7</v>
      </c>
      <c r="N253" s="11">
        <f t="shared" si="11"/>
        <v>188</v>
      </c>
    </row>
    <row r="254" spans="1:15" ht="14.65" customHeight="1" x14ac:dyDescent="0.25">
      <c r="A254" s="7">
        <v>171</v>
      </c>
      <c r="B254" s="4">
        <v>3</v>
      </c>
      <c r="C254" s="10" t="s">
        <v>550</v>
      </c>
      <c r="D254" s="13" t="s">
        <v>747</v>
      </c>
      <c r="E254" s="9" t="s">
        <v>10</v>
      </c>
      <c r="F254" s="10" t="s">
        <v>358</v>
      </c>
      <c r="G254" s="10" t="s">
        <v>23</v>
      </c>
      <c r="H254" s="8">
        <v>7.25</v>
      </c>
      <c r="I254" s="8">
        <v>5.5</v>
      </c>
      <c r="J254" s="93">
        <v>6</v>
      </c>
      <c r="K254" s="96">
        <v>2</v>
      </c>
      <c r="L254" s="33">
        <f t="shared" si="9"/>
        <v>8</v>
      </c>
      <c r="M254" s="33">
        <f t="shared" si="10"/>
        <v>20.75</v>
      </c>
      <c r="N254" s="11">
        <f t="shared" si="11"/>
        <v>124</v>
      </c>
    </row>
    <row r="255" spans="1:15" ht="14.65" customHeight="1" x14ac:dyDescent="0.25">
      <c r="A255" s="7">
        <v>181</v>
      </c>
      <c r="B255" s="4">
        <v>13</v>
      </c>
      <c r="C255" s="10" t="s">
        <v>575</v>
      </c>
      <c r="D255" s="13" t="s">
        <v>767</v>
      </c>
      <c r="E255" s="9" t="s">
        <v>12</v>
      </c>
      <c r="F255" s="10" t="s">
        <v>768</v>
      </c>
      <c r="G255" s="10" t="s">
        <v>23</v>
      </c>
      <c r="H255" s="8">
        <v>6.25</v>
      </c>
      <c r="I255" s="8">
        <v>5.75</v>
      </c>
      <c r="J255" s="93">
        <v>2.5</v>
      </c>
      <c r="K255" s="96">
        <v>1.6</v>
      </c>
      <c r="L255" s="33">
        <f t="shared" si="9"/>
        <v>4.0999999999999996</v>
      </c>
      <c r="M255" s="33">
        <f t="shared" si="10"/>
        <v>16.100000000000001</v>
      </c>
      <c r="N255" s="11">
        <f t="shared" si="11"/>
        <v>297</v>
      </c>
    </row>
    <row r="256" spans="1:15" ht="14.65" customHeight="1" x14ac:dyDescent="0.25">
      <c r="A256" s="7">
        <v>204</v>
      </c>
      <c r="B256" s="4">
        <v>12</v>
      </c>
      <c r="C256" s="10" t="s">
        <v>634</v>
      </c>
      <c r="D256" s="13" t="s">
        <v>805</v>
      </c>
      <c r="E256" s="9" t="s">
        <v>12</v>
      </c>
      <c r="F256" s="10" t="s">
        <v>806</v>
      </c>
      <c r="G256" s="10" t="s">
        <v>23</v>
      </c>
      <c r="H256" s="8">
        <v>5.5</v>
      </c>
      <c r="I256" s="8">
        <v>7.25</v>
      </c>
      <c r="J256" s="93">
        <v>2.25</v>
      </c>
      <c r="K256" s="96">
        <v>1.8</v>
      </c>
      <c r="L256" s="33">
        <f t="shared" si="9"/>
        <v>4.05</v>
      </c>
      <c r="M256" s="33">
        <f t="shared" si="10"/>
        <v>16.8</v>
      </c>
      <c r="N256" s="11">
        <f t="shared" si="11"/>
        <v>264</v>
      </c>
    </row>
    <row r="257" spans="1:14" ht="14.65" customHeight="1" x14ac:dyDescent="0.25">
      <c r="A257" s="7">
        <v>214</v>
      </c>
      <c r="B257" s="4">
        <v>22</v>
      </c>
      <c r="C257" s="10" t="s">
        <v>656</v>
      </c>
      <c r="D257" s="13" t="s">
        <v>816</v>
      </c>
      <c r="E257" s="9" t="s">
        <v>10</v>
      </c>
      <c r="F257" s="10" t="s">
        <v>817</v>
      </c>
      <c r="G257" s="10" t="s">
        <v>23</v>
      </c>
      <c r="H257" s="8">
        <v>3</v>
      </c>
      <c r="I257" s="8">
        <v>5.25</v>
      </c>
      <c r="J257" s="93">
        <v>2.75</v>
      </c>
      <c r="K257" s="96">
        <v>1.4</v>
      </c>
      <c r="L257" s="33">
        <f t="shared" si="9"/>
        <v>4.1500000000000004</v>
      </c>
      <c r="M257" s="33">
        <f t="shared" si="10"/>
        <v>12.4</v>
      </c>
      <c r="N257" s="11">
        <f t="shared" si="11"/>
        <v>388</v>
      </c>
    </row>
    <row r="258" spans="1:14" ht="14.65" customHeight="1" x14ac:dyDescent="0.25">
      <c r="A258" s="7">
        <v>215</v>
      </c>
      <c r="B258" s="4">
        <v>23</v>
      </c>
      <c r="C258" s="10" t="s">
        <v>658</v>
      </c>
      <c r="D258" s="13" t="s">
        <v>819</v>
      </c>
      <c r="E258" s="9" t="s">
        <v>12</v>
      </c>
      <c r="F258" s="10" t="s">
        <v>297</v>
      </c>
      <c r="G258" s="10" t="s">
        <v>23</v>
      </c>
      <c r="H258" s="8">
        <v>5.5</v>
      </c>
      <c r="I258" s="8">
        <v>6.75</v>
      </c>
      <c r="J258" s="93">
        <v>2.75</v>
      </c>
      <c r="K258" s="96">
        <v>1.5</v>
      </c>
      <c r="L258" s="33">
        <f t="shared" si="9"/>
        <v>4.25</v>
      </c>
      <c r="M258" s="33">
        <f t="shared" si="10"/>
        <v>16.5</v>
      </c>
      <c r="N258" s="11">
        <f t="shared" si="11"/>
        <v>278</v>
      </c>
    </row>
    <row r="259" spans="1:14" ht="14.65" customHeight="1" x14ac:dyDescent="0.25">
      <c r="A259" s="7">
        <v>225</v>
      </c>
      <c r="B259" s="4">
        <v>9</v>
      </c>
      <c r="C259" s="10" t="s">
        <v>681</v>
      </c>
      <c r="D259" s="13" t="s">
        <v>36</v>
      </c>
      <c r="E259" s="9" t="s">
        <v>10</v>
      </c>
      <c r="F259" s="10" t="s">
        <v>837</v>
      </c>
      <c r="G259" s="10" t="s">
        <v>23</v>
      </c>
      <c r="H259" s="8">
        <v>1.5</v>
      </c>
      <c r="I259" s="8">
        <v>5</v>
      </c>
      <c r="J259" s="93">
        <v>2.75</v>
      </c>
      <c r="K259" s="96">
        <v>1.6</v>
      </c>
      <c r="L259" s="33">
        <f t="shared" si="9"/>
        <v>4.3499999999999996</v>
      </c>
      <c r="M259" s="33">
        <f t="shared" si="10"/>
        <v>10.85</v>
      </c>
      <c r="N259" s="11">
        <f t="shared" si="11"/>
        <v>408</v>
      </c>
    </row>
    <row r="260" spans="1:14" ht="14.65" customHeight="1" x14ac:dyDescent="0.25">
      <c r="A260" s="7">
        <v>253</v>
      </c>
      <c r="B260" s="4">
        <v>13</v>
      </c>
      <c r="C260" s="10" t="s">
        <v>750</v>
      </c>
      <c r="D260" s="13" t="s">
        <v>881</v>
      </c>
      <c r="E260" s="9" t="s">
        <v>10</v>
      </c>
      <c r="F260" s="10" t="s">
        <v>443</v>
      </c>
      <c r="G260" s="10" t="s">
        <v>23</v>
      </c>
      <c r="H260" s="8">
        <v>4.25</v>
      </c>
      <c r="I260" s="8">
        <v>4.25</v>
      </c>
      <c r="J260" s="93">
        <v>5</v>
      </c>
      <c r="K260" s="96">
        <v>1.6</v>
      </c>
      <c r="L260" s="33">
        <f t="shared" si="9"/>
        <v>6.6</v>
      </c>
      <c r="M260" s="33">
        <f t="shared" si="10"/>
        <v>15.1</v>
      </c>
      <c r="N260" s="11">
        <f t="shared" si="11"/>
        <v>326</v>
      </c>
    </row>
    <row r="261" spans="1:14" ht="14.65" customHeight="1" x14ac:dyDescent="0.25">
      <c r="A261" s="7">
        <v>265</v>
      </c>
      <c r="B261" s="4">
        <v>1</v>
      </c>
      <c r="C261" s="10" t="s">
        <v>778</v>
      </c>
      <c r="D261" s="13" t="s">
        <v>897</v>
      </c>
      <c r="E261" s="9" t="s">
        <v>10</v>
      </c>
      <c r="F261" s="10" t="s">
        <v>277</v>
      </c>
      <c r="G261" s="10" t="s">
        <v>23</v>
      </c>
      <c r="H261" s="8">
        <v>6</v>
      </c>
      <c r="I261" s="8">
        <v>6.5</v>
      </c>
      <c r="J261" s="93">
        <v>3.5</v>
      </c>
      <c r="K261" s="96">
        <v>1.6</v>
      </c>
      <c r="L261" s="33">
        <f t="shared" si="9"/>
        <v>5.0999999999999996</v>
      </c>
      <c r="M261" s="33">
        <f t="shared" si="10"/>
        <v>17.600000000000001</v>
      </c>
      <c r="N261" s="11">
        <f t="shared" si="11"/>
        <v>234</v>
      </c>
    </row>
    <row r="262" spans="1:14" ht="14.65" customHeight="1" x14ac:dyDescent="0.25">
      <c r="A262" s="7">
        <v>269</v>
      </c>
      <c r="B262" s="4">
        <v>5</v>
      </c>
      <c r="C262" s="10" t="s">
        <v>789</v>
      </c>
      <c r="D262" s="13" t="s">
        <v>905</v>
      </c>
      <c r="E262" s="9" t="s">
        <v>10</v>
      </c>
      <c r="F262" s="10" t="s">
        <v>877</v>
      </c>
      <c r="G262" s="10" t="s">
        <v>23</v>
      </c>
      <c r="H262" s="8">
        <v>4</v>
      </c>
      <c r="I262" s="8">
        <v>3</v>
      </c>
      <c r="J262" s="93">
        <v>2.25</v>
      </c>
      <c r="K262" s="96">
        <v>1.3</v>
      </c>
      <c r="L262" s="33">
        <f t="shared" si="9"/>
        <v>3.55</v>
      </c>
      <c r="M262" s="33">
        <f t="shared" si="10"/>
        <v>10.55</v>
      </c>
      <c r="N262" s="11">
        <f t="shared" si="11"/>
        <v>410</v>
      </c>
    </row>
    <row r="263" spans="1:14" ht="14.65" customHeight="1" x14ac:dyDescent="0.25">
      <c r="A263" s="7">
        <v>276</v>
      </c>
      <c r="B263" s="4">
        <v>12</v>
      </c>
      <c r="C263" s="10" t="s">
        <v>804</v>
      </c>
      <c r="D263" s="13" t="s">
        <v>250</v>
      </c>
      <c r="E263" s="9" t="s">
        <v>12</v>
      </c>
      <c r="F263" s="10" t="s">
        <v>325</v>
      </c>
      <c r="G263" s="10" t="s">
        <v>23</v>
      </c>
      <c r="H263" s="8">
        <v>5.75</v>
      </c>
      <c r="I263" s="8">
        <v>4</v>
      </c>
      <c r="J263" s="93">
        <v>2.75</v>
      </c>
      <c r="K263" s="96">
        <v>1.5</v>
      </c>
      <c r="L263" s="33">
        <f t="shared" si="9"/>
        <v>4.25</v>
      </c>
      <c r="M263" s="33">
        <f t="shared" si="10"/>
        <v>14</v>
      </c>
      <c r="N263" s="11">
        <f t="shared" si="11"/>
        <v>353</v>
      </c>
    </row>
    <row r="264" spans="1:14" ht="14.65" customHeight="1" x14ac:dyDescent="0.25">
      <c r="A264" s="7">
        <v>282</v>
      </c>
      <c r="B264" s="4">
        <v>18</v>
      </c>
      <c r="C264" s="10" t="s">
        <v>820</v>
      </c>
      <c r="D264" s="13" t="s">
        <v>60</v>
      </c>
      <c r="E264" s="9" t="s">
        <v>12</v>
      </c>
      <c r="F264" s="10" t="s">
        <v>719</v>
      </c>
      <c r="G264" s="10" t="s">
        <v>23</v>
      </c>
      <c r="H264" s="8">
        <v>5.5</v>
      </c>
      <c r="I264" s="8">
        <v>7.25</v>
      </c>
      <c r="J264" s="93">
        <v>3</v>
      </c>
      <c r="K264" s="96">
        <v>1.8</v>
      </c>
      <c r="L264" s="33">
        <f t="shared" ref="L264:L327" si="12">J264+K264</f>
        <v>4.8</v>
      </c>
      <c r="M264" s="33">
        <f t="shared" ref="M264:M327" si="13">H264+I264+L264</f>
        <v>17.55</v>
      </c>
      <c r="N264" s="11">
        <f t="shared" ref="N264:N327" si="14">RANK(M264,$M$6:$M$423)</f>
        <v>235</v>
      </c>
    </row>
    <row r="265" spans="1:14" ht="14.65" customHeight="1" x14ac:dyDescent="0.25">
      <c r="A265" s="7">
        <v>291</v>
      </c>
      <c r="B265" s="4">
        <v>3</v>
      </c>
      <c r="C265" s="10" t="s">
        <v>838</v>
      </c>
      <c r="D265" s="13" t="s">
        <v>927</v>
      </c>
      <c r="E265" s="9" t="s">
        <v>12</v>
      </c>
      <c r="F265" s="10" t="s">
        <v>928</v>
      </c>
      <c r="G265" s="10" t="s">
        <v>23</v>
      </c>
      <c r="H265" s="8">
        <v>4.75</v>
      </c>
      <c r="I265" s="8">
        <v>6.25</v>
      </c>
      <c r="J265" s="93">
        <v>4.25</v>
      </c>
      <c r="K265" s="96">
        <v>1.6</v>
      </c>
      <c r="L265" s="33">
        <f t="shared" si="12"/>
        <v>5.85</v>
      </c>
      <c r="M265" s="33">
        <f t="shared" si="13"/>
        <v>16.850000000000001</v>
      </c>
      <c r="N265" s="11">
        <f t="shared" si="14"/>
        <v>262</v>
      </c>
    </row>
    <row r="266" spans="1:14" ht="14.65" customHeight="1" x14ac:dyDescent="0.25">
      <c r="A266" s="7">
        <v>310</v>
      </c>
      <c r="B266" s="4">
        <v>22</v>
      </c>
      <c r="C266" s="10" t="s">
        <v>880</v>
      </c>
      <c r="D266" s="13" t="s">
        <v>68</v>
      </c>
      <c r="E266" s="9" t="s">
        <v>10</v>
      </c>
      <c r="F266" s="10" t="s">
        <v>435</v>
      </c>
      <c r="G266" s="10" t="s">
        <v>23</v>
      </c>
      <c r="H266" s="8">
        <v>7</v>
      </c>
      <c r="I266" s="8">
        <v>4.5</v>
      </c>
      <c r="J266" s="93">
        <v>4</v>
      </c>
      <c r="K266" s="96">
        <v>1.6</v>
      </c>
      <c r="L266" s="33">
        <f t="shared" si="12"/>
        <v>5.6</v>
      </c>
      <c r="M266" s="33">
        <f t="shared" si="13"/>
        <v>17.100000000000001</v>
      </c>
      <c r="N266" s="11">
        <f t="shared" si="14"/>
        <v>254</v>
      </c>
    </row>
    <row r="267" spans="1:14" ht="14.65" customHeight="1" x14ac:dyDescent="0.25">
      <c r="A267" s="7">
        <v>318</v>
      </c>
      <c r="B267" s="4">
        <v>6</v>
      </c>
      <c r="C267" s="10" t="s">
        <v>898</v>
      </c>
      <c r="D267" s="13" t="s">
        <v>963</v>
      </c>
      <c r="E267" s="9" t="s">
        <v>10</v>
      </c>
      <c r="F267" s="10" t="s">
        <v>964</v>
      </c>
      <c r="G267" s="10" t="s">
        <v>23</v>
      </c>
      <c r="H267" s="8">
        <v>6.6</v>
      </c>
      <c r="I267" s="8">
        <v>4</v>
      </c>
      <c r="J267" s="93">
        <v>3</v>
      </c>
      <c r="K267" s="96">
        <v>1.5</v>
      </c>
      <c r="L267" s="33">
        <f t="shared" si="12"/>
        <v>4.5</v>
      </c>
      <c r="M267" s="33">
        <f t="shared" si="13"/>
        <v>15.1</v>
      </c>
      <c r="N267" s="11">
        <f t="shared" si="14"/>
        <v>326</v>
      </c>
    </row>
    <row r="268" spans="1:14" ht="14.65" customHeight="1" x14ac:dyDescent="0.25">
      <c r="A268" s="7">
        <v>321</v>
      </c>
      <c r="B268" s="4">
        <v>9</v>
      </c>
      <c r="C268" s="10" t="s">
        <v>906</v>
      </c>
      <c r="D268" s="13" t="s">
        <v>970</v>
      </c>
      <c r="E268" s="9" t="s">
        <v>10</v>
      </c>
      <c r="F268" s="10" t="s">
        <v>971</v>
      </c>
      <c r="G268" s="10" t="s">
        <v>23</v>
      </c>
      <c r="H268" s="8">
        <v>4.75</v>
      </c>
      <c r="I268" s="8">
        <v>3.75</v>
      </c>
      <c r="J268" s="93">
        <v>3.5</v>
      </c>
      <c r="K268" s="96">
        <v>1.4</v>
      </c>
      <c r="L268" s="33">
        <f t="shared" si="12"/>
        <v>4.9000000000000004</v>
      </c>
      <c r="M268" s="33">
        <f t="shared" si="13"/>
        <v>13.4</v>
      </c>
      <c r="N268" s="11">
        <f t="shared" si="14"/>
        <v>369</v>
      </c>
    </row>
    <row r="269" spans="1:14" ht="14.65" customHeight="1" x14ac:dyDescent="0.25">
      <c r="A269" s="7">
        <v>334</v>
      </c>
      <c r="B269" s="4">
        <v>22</v>
      </c>
      <c r="C269" s="10" t="s">
        <v>933</v>
      </c>
      <c r="D269" s="13" t="s">
        <v>991</v>
      </c>
      <c r="E269" s="9" t="s">
        <v>12</v>
      </c>
      <c r="F269" s="10" t="s">
        <v>992</v>
      </c>
      <c r="G269" s="10" t="s">
        <v>23</v>
      </c>
      <c r="H269" s="8">
        <v>5.5</v>
      </c>
      <c r="I269" s="8">
        <v>7</v>
      </c>
      <c r="J269" s="93">
        <v>4</v>
      </c>
      <c r="K269" s="96">
        <v>1.6</v>
      </c>
      <c r="L269" s="33">
        <f t="shared" si="12"/>
        <v>5.6</v>
      </c>
      <c r="M269" s="33">
        <f t="shared" si="13"/>
        <v>18.100000000000001</v>
      </c>
      <c r="N269" s="11">
        <f t="shared" si="14"/>
        <v>214</v>
      </c>
    </row>
    <row r="270" spans="1:14" ht="14.65" customHeight="1" x14ac:dyDescent="0.25">
      <c r="A270" s="7">
        <v>358</v>
      </c>
      <c r="B270" s="4">
        <v>22</v>
      </c>
      <c r="C270" s="10" t="s">
        <v>986</v>
      </c>
      <c r="D270" s="13" t="s">
        <v>1032</v>
      </c>
      <c r="E270" s="9" t="s">
        <v>12</v>
      </c>
      <c r="F270" s="10" t="s">
        <v>821</v>
      </c>
      <c r="G270" s="10" t="s">
        <v>23</v>
      </c>
      <c r="H270" s="8">
        <v>6</v>
      </c>
      <c r="I270" s="8">
        <v>7.25</v>
      </c>
      <c r="J270" s="93">
        <v>4.25</v>
      </c>
      <c r="K270" s="96">
        <v>1.9</v>
      </c>
      <c r="L270" s="33">
        <f t="shared" si="12"/>
        <v>6.15</v>
      </c>
      <c r="M270" s="33">
        <f t="shared" si="13"/>
        <v>19.399999999999999</v>
      </c>
      <c r="N270" s="11">
        <f t="shared" si="14"/>
        <v>160</v>
      </c>
    </row>
    <row r="271" spans="1:14" ht="14.65" customHeight="1" x14ac:dyDescent="0.25">
      <c r="A271" s="7">
        <v>359</v>
      </c>
      <c r="B271" s="4">
        <v>23</v>
      </c>
      <c r="C271" s="10" t="s">
        <v>987</v>
      </c>
      <c r="D271" s="13" t="s">
        <v>39</v>
      </c>
      <c r="E271" s="9" t="s">
        <v>12</v>
      </c>
      <c r="F271" s="10" t="s">
        <v>932</v>
      </c>
      <c r="G271" s="10" t="s">
        <v>23</v>
      </c>
      <c r="H271" s="8">
        <v>7</v>
      </c>
      <c r="I271" s="8">
        <v>7.25</v>
      </c>
      <c r="J271" s="93">
        <v>4.25</v>
      </c>
      <c r="K271" s="96">
        <v>0</v>
      </c>
      <c r="L271" s="33">
        <f t="shared" si="12"/>
        <v>4.25</v>
      </c>
      <c r="M271" s="33">
        <f t="shared" si="13"/>
        <v>18.5</v>
      </c>
      <c r="N271" s="11">
        <f t="shared" si="14"/>
        <v>197</v>
      </c>
    </row>
    <row r="272" spans="1:14" ht="14.65" customHeight="1" x14ac:dyDescent="0.25">
      <c r="A272" s="7">
        <v>367</v>
      </c>
      <c r="B272" s="4">
        <v>7</v>
      </c>
      <c r="C272" s="10" t="s">
        <v>1007</v>
      </c>
      <c r="D272" s="13" t="s">
        <v>1043</v>
      </c>
      <c r="E272" s="9" t="s">
        <v>10</v>
      </c>
      <c r="F272" s="10" t="s">
        <v>364</v>
      </c>
      <c r="G272" s="10" t="s">
        <v>23</v>
      </c>
      <c r="H272" s="8">
        <v>6.25</v>
      </c>
      <c r="I272" s="8">
        <v>3.75</v>
      </c>
      <c r="J272" s="93">
        <v>2.5</v>
      </c>
      <c r="K272" s="96">
        <v>1.5</v>
      </c>
      <c r="L272" s="33">
        <f t="shared" si="12"/>
        <v>4</v>
      </c>
      <c r="M272" s="33">
        <f t="shared" si="13"/>
        <v>14</v>
      </c>
      <c r="N272" s="11">
        <f t="shared" si="14"/>
        <v>353</v>
      </c>
    </row>
    <row r="273" spans="1:14" ht="14.65" customHeight="1" x14ac:dyDescent="0.25">
      <c r="A273" s="7">
        <v>369</v>
      </c>
      <c r="B273" s="4">
        <v>9</v>
      </c>
      <c r="C273" s="10" t="s">
        <v>1012</v>
      </c>
      <c r="D273" s="13" t="s">
        <v>1045</v>
      </c>
      <c r="E273" s="9" t="s">
        <v>12</v>
      </c>
      <c r="F273" s="10" t="s">
        <v>283</v>
      </c>
      <c r="G273" s="10" t="s">
        <v>23</v>
      </c>
      <c r="H273" s="8">
        <v>5</v>
      </c>
      <c r="I273" s="8">
        <v>5.25</v>
      </c>
      <c r="J273" s="93">
        <v>3.25</v>
      </c>
      <c r="K273" s="96">
        <v>1.6</v>
      </c>
      <c r="L273" s="33">
        <f t="shared" si="12"/>
        <v>4.8499999999999996</v>
      </c>
      <c r="M273" s="33">
        <f t="shared" si="13"/>
        <v>15.1</v>
      </c>
      <c r="N273" s="11">
        <f t="shared" si="14"/>
        <v>326</v>
      </c>
    </row>
    <row r="274" spans="1:14" ht="14.65" customHeight="1" x14ac:dyDescent="0.25">
      <c r="A274" s="7">
        <v>384</v>
      </c>
      <c r="B274" s="4">
        <v>24</v>
      </c>
      <c r="C274" s="10" t="s">
        <v>1037</v>
      </c>
      <c r="D274" s="13" t="s">
        <v>1064</v>
      </c>
      <c r="E274" s="9" t="s">
        <v>10</v>
      </c>
      <c r="F274" s="10" t="s">
        <v>925</v>
      </c>
      <c r="G274" s="10" t="s">
        <v>23</v>
      </c>
      <c r="H274" s="8">
        <v>5.5</v>
      </c>
      <c r="I274" s="8">
        <v>2.25</v>
      </c>
      <c r="J274" s="93">
        <v>4.25</v>
      </c>
      <c r="K274" s="96">
        <v>1.5</v>
      </c>
      <c r="L274" s="33">
        <f t="shared" si="12"/>
        <v>5.75</v>
      </c>
      <c r="M274" s="33">
        <f t="shared" si="13"/>
        <v>13.5</v>
      </c>
      <c r="N274" s="11">
        <f t="shared" si="14"/>
        <v>366</v>
      </c>
    </row>
    <row r="275" spans="1:14" ht="14.65" customHeight="1" x14ac:dyDescent="0.25">
      <c r="A275" s="7">
        <v>391</v>
      </c>
      <c r="B275" s="4">
        <v>2</v>
      </c>
      <c r="C275" s="10" t="s">
        <v>1052</v>
      </c>
      <c r="D275" s="13" t="s">
        <v>1080</v>
      </c>
      <c r="E275" s="9" t="s">
        <v>12</v>
      </c>
      <c r="F275" s="10" t="s">
        <v>1081</v>
      </c>
      <c r="G275" s="10" t="s">
        <v>23</v>
      </c>
      <c r="H275" s="8">
        <v>6.75</v>
      </c>
      <c r="I275" s="8">
        <v>6.75</v>
      </c>
      <c r="J275" s="93">
        <v>4.25</v>
      </c>
      <c r="K275" s="96">
        <v>2</v>
      </c>
      <c r="L275" s="33">
        <f t="shared" si="12"/>
        <v>6.25</v>
      </c>
      <c r="M275" s="33">
        <f t="shared" si="13"/>
        <v>19.75</v>
      </c>
      <c r="N275" s="11">
        <f t="shared" si="14"/>
        <v>150</v>
      </c>
    </row>
    <row r="276" spans="1:14" ht="14.65" customHeight="1" x14ac:dyDescent="0.25">
      <c r="A276" s="7">
        <v>402</v>
      </c>
      <c r="B276" s="4">
        <v>13</v>
      </c>
      <c r="C276" s="10" t="s">
        <v>1076</v>
      </c>
      <c r="D276" s="13" t="s">
        <v>1102</v>
      </c>
      <c r="E276" s="9" t="s">
        <v>10</v>
      </c>
      <c r="F276" s="10" t="s">
        <v>492</v>
      </c>
      <c r="G276" s="10" t="s">
        <v>23</v>
      </c>
      <c r="H276" s="8">
        <v>6.75</v>
      </c>
      <c r="I276" s="8">
        <v>4</v>
      </c>
      <c r="J276" s="93">
        <v>2.25</v>
      </c>
      <c r="K276" s="96">
        <v>1.7</v>
      </c>
      <c r="L276" s="33">
        <f t="shared" si="12"/>
        <v>3.95</v>
      </c>
      <c r="M276" s="33">
        <f t="shared" si="13"/>
        <v>14.7</v>
      </c>
      <c r="N276" s="11">
        <f t="shared" si="14"/>
        <v>337</v>
      </c>
    </row>
    <row r="277" spans="1:14" ht="14.65" customHeight="1" x14ac:dyDescent="0.25">
      <c r="A277" s="7">
        <v>414</v>
      </c>
      <c r="B277" s="4">
        <v>25</v>
      </c>
      <c r="C277" s="10" t="s">
        <v>1106</v>
      </c>
      <c r="D277" s="13" t="s">
        <v>52</v>
      </c>
      <c r="E277" s="9" t="s">
        <v>12</v>
      </c>
      <c r="F277" s="10" t="s">
        <v>1113</v>
      </c>
      <c r="G277" s="10" t="s">
        <v>23</v>
      </c>
      <c r="H277" s="8">
        <v>5.5</v>
      </c>
      <c r="I277" s="8">
        <v>5.75</v>
      </c>
      <c r="J277" s="93">
        <v>2.5</v>
      </c>
      <c r="K277" s="96">
        <v>1.6</v>
      </c>
      <c r="L277" s="33">
        <f t="shared" si="12"/>
        <v>4.0999999999999996</v>
      </c>
      <c r="M277" s="33">
        <f t="shared" si="13"/>
        <v>15.35</v>
      </c>
      <c r="N277" s="11">
        <f t="shared" si="14"/>
        <v>318</v>
      </c>
    </row>
    <row r="278" spans="1:14" ht="14.65" customHeight="1" x14ac:dyDescent="0.25">
      <c r="A278" s="7">
        <v>8</v>
      </c>
      <c r="B278" s="4">
        <v>8</v>
      </c>
      <c r="C278" s="10" t="s">
        <v>81</v>
      </c>
      <c r="D278" s="13" t="s">
        <v>515</v>
      </c>
      <c r="E278" s="9" t="s">
        <v>10</v>
      </c>
      <c r="F278" s="10" t="s">
        <v>516</v>
      </c>
      <c r="G278" s="10" t="s">
        <v>29</v>
      </c>
      <c r="H278" s="8">
        <v>3.1</v>
      </c>
      <c r="I278" s="8">
        <v>3.5</v>
      </c>
      <c r="J278" s="8">
        <v>2.25</v>
      </c>
      <c r="K278" s="91">
        <v>1.5</v>
      </c>
      <c r="L278" s="33">
        <f t="shared" si="12"/>
        <v>3.75</v>
      </c>
      <c r="M278" s="33">
        <f t="shared" si="13"/>
        <v>10.35</v>
      </c>
      <c r="N278" s="11">
        <f t="shared" si="14"/>
        <v>413</v>
      </c>
    </row>
    <row r="279" spans="1:14" ht="14.65" customHeight="1" x14ac:dyDescent="0.25">
      <c r="A279" s="7">
        <v>22</v>
      </c>
      <c r="B279" s="4">
        <v>22</v>
      </c>
      <c r="C279" s="10" t="s">
        <v>95</v>
      </c>
      <c r="D279" s="13" t="s">
        <v>45</v>
      </c>
      <c r="E279" s="9" t="s">
        <v>10</v>
      </c>
      <c r="F279" s="10" t="s">
        <v>19</v>
      </c>
      <c r="G279" s="10" t="s">
        <v>29</v>
      </c>
      <c r="H279" s="8">
        <v>3.75</v>
      </c>
      <c r="I279" s="8">
        <v>5.75</v>
      </c>
      <c r="J279" s="8">
        <v>2.5</v>
      </c>
      <c r="K279" s="91">
        <v>1.4</v>
      </c>
      <c r="L279" s="33">
        <f t="shared" si="12"/>
        <v>3.9</v>
      </c>
      <c r="M279" s="33">
        <f t="shared" si="13"/>
        <v>13.4</v>
      </c>
      <c r="N279" s="11">
        <f t="shared" si="14"/>
        <v>369</v>
      </c>
    </row>
    <row r="280" spans="1:14" ht="14.65" customHeight="1" x14ac:dyDescent="0.25">
      <c r="A280" s="7">
        <v>38</v>
      </c>
      <c r="B280" s="4">
        <v>14</v>
      </c>
      <c r="C280" s="10" t="s">
        <v>111</v>
      </c>
      <c r="D280" s="13" t="s">
        <v>541</v>
      </c>
      <c r="E280" s="9" t="s">
        <v>12</v>
      </c>
      <c r="F280" s="10" t="s">
        <v>477</v>
      </c>
      <c r="G280" s="10" t="s">
        <v>29</v>
      </c>
      <c r="H280" s="8">
        <v>3.75</v>
      </c>
      <c r="I280" s="8">
        <v>5.25</v>
      </c>
      <c r="J280" s="8">
        <v>2</v>
      </c>
      <c r="K280" s="91">
        <v>1.7</v>
      </c>
      <c r="L280" s="33">
        <f t="shared" si="12"/>
        <v>3.7</v>
      </c>
      <c r="M280" s="33">
        <f t="shared" si="13"/>
        <v>12.7</v>
      </c>
      <c r="N280" s="11">
        <f t="shared" si="14"/>
        <v>385</v>
      </c>
    </row>
    <row r="281" spans="1:14" ht="14.65" customHeight="1" x14ac:dyDescent="0.25">
      <c r="A281" s="7">
        <v>52</v>
      </c>
      <c r="B281" s="4">
        <v>4</v>
      </c>
      <c r="C281" s="10" t="s">
        <v>125</v>
      </c>
      <c r="D281" s="13" t="s">
        <v>560</v>
      </c>
      <c r="E281" s="9" t="s">
        <v>10</v>
      </c>
      <c r="F281" s="10" t="s">
        <v>561</v>
      </c>
      <c r="G281" s="10" t="s">
        <v>29</v>
      </c>
      <c r="H281" s="8">
        <v>6</v>
      </c>
      <c r="I281" s="8">
        <v>5.75</v>
      </c>
      <c r="J281" s="8">
        <v>2.5</v>
      </c>
      <c r="K281" s="91">
        <v>1.8</v>
      </c>
      <c r="L281" s="33">
        <f t="shared" si="12"/>
        <v>4.3</v>
      </c>
      <c r="M281" s="33">
        <f t="shared" si="13"/>
        <v>16.05</v>
      </c>
      <c r="N281" s="11">
        <f t="shared" si="14"/>
        <v>298</v>
      </c>
    </row>
    <row r="282" spans="1:14" ht="14.65" customHeight="1" x14ac:dyDescent="0.25">
      <c r="A282" s="7">
        <v>62</v>
      </c>
      <c r="B282" s="4">
        <v>14</v>
      </c>
      <c r="C282" s="10" t="s">
        <v>135</v>
      </c>
      <c r="D282" s="13" t="s">
        <v>582</v>
      </c>
      <c r="E282" s="9" t="s">
        <v>12</v>
      </c>
      <c r="F282" s="10" t="s">
        <v>498</v>
      </c>
      <c r="G282" s="10" t="s">
        <v>29</v>
      </c>
      <c r="H282" s="8">
        <v>5.5</v>
      </c>
      <c r="I282" s="8">
        <v>5.5</v>
      </c>
      <c r="J282" s="8">
        <v>2.5</v>
      </c>
      <c r="K282" s="91">
        <v>1.8</v>
      </c>
      <c r="L282" s="33">
        <f t="shared" si="12"/>
        <v>4.3</v>
      </c>
      <c r="M282" s="33">
        <f t="shared" si="13"/>
        <v>15.3</v>
      </c>
      <c r="N282" s="11">
        <f t="shared" si="14"/>
        <v>321</v>
      </c>
    </row>
    <row r="283" spans="1:14" ht="14.65" customHeight="1" x14ac:dyDescent="0.25">
      <c r="A283" s="7">
        <v>77</v>
      </c>
      <c r="B283" s="4">
        <v>5</v>
      </c>
      <c r="C283" s="10" t="s">
        <v>150</v>
      </c>
      <c r="D283" s="13" t="s">
        <v>595</v>
      </c>
      <c r="E283" s="9" t="s">
        <v>12</v>
      </c>
      <c r="F283" s="10" t="s">
        <v>596</v>
      </c>
      <c r="G283" s="10" t="s">
        <v>29</v>
      </c>
      <c r="H283" s="8">
        <v>4.5</v>
      </c>
      <c r="I283" s="8">
        <v>3.5</v>
      </c>
      <c r="J283" s="8">
        <v>2.5</v>
      </c>
      <c r="K283" s="91">
        <v>1.5</v>
      </c>
      <c r="L283" s="33">
        <f t="shared" si="12"/>
        <v>4</v>
      </c>
      <c r="M283" s="33">
        <f t="shared" si="13"/>
        <v>12</v>
      </c>
      <c r="N283" s="11">
        <f t="shared" si="14"/>
        <v>395</v>
      </c>
    </row>
    <row r="284" spans="1:14" ht="14.65" customHeight="1" x14ac:dyDescent="0.25">
      <c r="A284" s="7">
        <v>103</v>
      </c>
      <c r="B284" s="4">
        <v>7</v>
      </c>
      <c r="C284" s="10" t="s">
        <v>176</v>
      </c>
      <c r="D284" s="13" t="s">
        <v>73</v>
      </c>
      <c r="E284" s="9" t="s">
        <v>10</v>
      </c>
      <c r="F284" s="10" t="s">
        <v>13</v>
      </c>
      <c r="G284" s="10" t="s">
        <v>29</v>
      </c>
      <c r="H284" s="8">
        <v>3.75</v>
      </c>
      <c r="I284" s="8">
        <v>2.75</v>
      </c>
      <c r="J284" s="8">
        <v>3.75</v>
      </c>
      <c r="K284" s="91">
        <v>1.5</v>
      </c>
      <c r="L284" s="33">
        <f t="shared" si="12"/>
        <v>5.25</v>
      </c>
      <c r="M284" s="33">
        <f t="shared" si="13"/>
        <v>11.75</v>
      </c>
      <c r="N284" s="11">
        <f t="shared" si="14"/>
        <v>397</v>
      </c>
    </row>
    <row r="285" spans="1:14" ht="14.65" customHeight="1" x14ac:dyDescent="0.25">
      <c r="A285" s="7">
        <v>118</v>
      </c>
      <c r="B285" s="4">
        <v>22</v>
      </c>
      <c r="C285" s="10" t="s">
        <v>191</v>
      </c>
      <c r="D285" s="13" t="s">
        <v>661</v>
      </c>
      <c r="E285" s="9" t="s">
        <v>12</v>
      </c>
      <c r="F285" s="10" t="s">
        <v>243</v>
      </c>
      <c r="G285" s="10" t="s">
        <v>29</v>
      </c>
      <c r="H285" s="8">
        <v>5.5</v>
      </c>
      <c r="I285" s="8">
        <v>7.5</v>
      </c>
      <c r="J285" s="8">
        <v>4</v>
      </c>
      <c r="K285" s="91">
        <v>1.7</v>
      </c>
      <c r="L285" s="33">
        <f t="shared" si="12"/>
        <v>5.7</v>
      </c>
      <c r="M285" s="33">
        <f t="shared" si="13"/>
        <v>18.7</v>
      </c>
      <c r="N285" s="11">
        <f t="shared" si="14"/>
        <v>188</v>
      </c>
    </row>
    <row r="286" spans="1:14" ht="14.65" customHeight="1" x14ac:dyDescent="0.25">
      <c r="A286" s="7">
        <v>121</v>
      </c>
      <c r="B286" s="4">
        <v>1</v>
      </c>
      <c r="C286" s="10" t="s">
        <v>194</v>
      </c>
      <c r="D286" s="13" t="s">
        <v>667</v>
      </c>
      <c r="E286" s="9" t="s">
        <v>12</v>
      </c>
      <c r="F286" s="10" t="s">
        <v>668</v>
      </c>
      <c r="G286" s="10" t="s">
        <v>29</v>
      </c>
      <c r="H286" s="8">
        <v>5</v>
      </c>
      <c r="I286" s="8">
        <v>6.75</v>
      </c>
      <c r="J286" s="8">
        <v>3.5</v>
      </c>
      <c r="K286" s="91">
        <v>1.5</v>
      </c>
      <c r="L286" s="33">
        <f t="shared" si="12"/>
        <v>5</v>
      </c>
      <c r="M286" s="33">
        <f t="shared" si="13"/>
        <v>16.75</v>
      </c>
      <c r="N286" s="11">
        <f t="shared" si="14"/>
        <v>268</v>
      </c>
    </row>
    <row r="287" spans="1:14" ht="14.65" customHeight="1" x14ac:dyDescent="0.25">
      <c r="A287" s="7">
        <v>127</v>
      </c>
      <c r="B287" s="4">
        <v>6</v>
      </c>
      <c r="C287" s="10" t="s">
        <v>199</v>
      </c>
      <c r="D287" s="13" t="s">
        <v>674</v>
      </c>
      <c r="E287" s="9" t="s">
        <v>12</v>
      </c>
      <c r="F287" s="10" t="s">
        <v>675</v>
      </c>
      <c r="G287" s="10" t="s">
        <v>29</v>
      </c>
      <c r="H287" s="8">
        <v>5.85</v>
      </c>
      <c r="I287" s="8">
        <v>6.5</v>
      </c>
      <c r="J287" s="8">
        <v>4</v>
      </c>
      <c r="K287" s="91">
        <v>1.7</v>
      </c>
      <c r="L287" s="33">
        <f t="shared" si="12"/>
        <v>5.7</v>
      </c>
      <c r="M287" s="33">
        <f t="shared" si="13"/>
        <v>18.05</v>
      </c>
      <c r="N287" s="11">
        <f t="shared" si="14"/>
        <v>220</v>
      </c>
    </row>
    <row r="288" spans="1:14" ht="14.65" customHeight="1" x14ac:dyDescent="0.25">
      <c r="A288" s="7">
        <v>143</v>
      </c>
      <c r="B288" s="4">
        <v>23</v>
      </c>
      <c r="C288" s="10" t="s">
        <v>216</v>
      </c>
      <c r="D288" s="13" t="s">
        <v>706</v>
      </c>
      <c r="E288" s="9" t="s">
        <v>12</v>
      </c>
      <c r="F288" s="10" t="s">
        <v>707</v>
      </c>
      <c r="G288" s="10" t="s">
        <v>29</v>
      </c>
      <c r="H288" s="8">
        <v>3.75</v>
      </c>
      <c r="I288" s="8">
        <v>3.5</v>
      </c>
      <c r="J288" s="8">
        <v>3.75</v>
      </c>
      <c r="K288" s="91">
        <v>1.5</v>
      </c>
      <c r="L288" s="33">
        <f t="shared" si="12"/>
        <v>5.25</v>
      </c>
      <c r="M288" s="33">
        <f t="shared" si="13"/>
        <v>12.5</v>
      </c>
      <c r="N288" s="11">
        <f t="shared" si="14"/>
        <v>386</v>
      </c>
    </row>
    <row r="289" spans="1:14" ht="14.65" customHeight="1" x14ac:dyDescent="0.25">
      <c r="A289" s="7">
        <v>148</v>
      </c>
      <c r="B289" s="4">
        <v>4</v>
      </c>
      <c r="C289" s="10" t="s">
        <v>221</v>
      </c>
      <c r="D289" s="13" t="s">
        <v>709</v>
      </c>
      <c r="E289" s="9" t="s">
        <v>10</v>
      </c>
      <c r="F289" s="10" t="s">
        <v>15</v>
      </c>
      <c r="G289" s="10" t="s">
        <v>29</v>
      </c>
      <c r="H289" s="8">
        <v>2.25</v>
      </c>
      <c r="I289" s="8">
        <v>3.75</v>
      </c>
      <c r="J289" s="8">
        <v>2</v>
      </c>
      <c r="K289" s="91">
        <v>0</v>
      </c>
      <c r="L289" s="33">
        <f t="shared" si="12"/>
        <v>2</v>
      </c>
      <c r="M289" s="33">
        <f t="shared" si="13"/>
        <v>8</v>
      </c>
      <c r="N289" s="11">
        <f t="shared" si="14"/>
        <v>415</v>
      </c>
    </row>
    <row r="290" spans="1:14" ht="14.65" customHeight="1" x14ac:dyDescent="0.25">
      <c r="A290" s="7">
        <v>174</v>
      </c>
      <c r="B290" s="4">
        <v>6</v>
      </c>
      <c r="C290" s="10" t="s">
        <v>557</v>
      </c>
      <c r="D290" s="13" t="s">
        <v>753</v>
      </c>
      <c r="E290" s="9" t="s">
        <v>10</v>
      </c>
      <c r="F290" s="10" t="s">
        <v>274</v>
      </c>
      <c r="G290" s="10" t="s">
        <v>29</v>
      </c>
      <c r="H290" s="8">
        <v>3.25</v>
      </c>
      <c r="I290" s="8">
        <v>4</v>
      </c>
      <c r="J290" s="8">
        <v>3.5</v>
      </c>
      <c r="K290" s="91">
        <v>1.6</v>
      </c>
      <c r="L290" s="33">
        <f t="shared" si="12"/>
        <v>5.0999999999999996</v>
      </c>
      <c r="M290" s="33">
        <f t="shared" si="13"/>
        <v>12.35</v>
      </c>
      <c r="N290" s="11">
        <f t="shared" si="14"/>
        <v>389</v>
      </c>
    </row>
    <row r="291" spans="1:14" ht="14.65" customHeight="1" x14ac:dyDescent="0.25">
      <c r="A291" s="7">
        <v>184</v>
      </c>
      <c r="B291" s="4">
        <v>16</v>
      </c>
      <c r="C291" s="10" t="s">
        <v>583</v>
      </c>
      <c r="D291" s="13" t="s">
        <v>772</v>
      </c>
      <c r="E291" s="9" t="s">
        <v>12</v>
      </c>
      <c r="F291" s="10" t="s">
        <v>275</v>
      </c>
      <c r="G291" s="10" t="s">
        <v>29</v>
      </c>
      <c r="H291" s="8">
        <v>3.25</v>
      </c>
      <c r="I291" s="8">
        <v>4</v>
      </c>
      <c r="J291" s="8">
        <v>3.25</v>
      </c>
      <c r="K291" s="91">
        <v>0</v>
      </c>
      <c r="L291" s="33">
        <f t="shared" si="12"/>
        <v>3.25</v>
      </c>
      <c r="M291" s="33">
        <f t="shared" si="13"/>
        <v>10.5</v>
      </c>
      <c r="N291" s="11">
        <f t="shared" si="14"/>
        <v>411</v>
      </c>
    </row>
    <row r="292" spans="1:14" ht="14.65" customHeight="1" x14ac:dyDescent="0.25">
      <c r="A292" s="7">
        <v>185</v>
      </c>
      <c r="B292" s="4">
        <v>17</v>
      </c>
      <c r="C292" s="10" t="s">
        <v>586</v>
      </c>
      <c r="D292" s="13" t="s">
        <v>774</v>
      </c>
      <c r="E292" s="9" t="s">
        <v>12</v>
      </c>
      <c r="F292" s="10" t="s">
        <v>775</v>
      </c>
      <c r="G292" s="10" t="s">
        <v>29</v>
      </c>
      <c r="H292" s="8">
        <v>6</v>
      </c>
      <c r="I292" s="8">
        <v>6</v>
      </c>
      <c r="J292" s="8">
        <v>2.75</v>
      </c>
      <c r="K292" s="91">
        <v>1.6</v>
      </c>
      <c r="L292" s="33">
        <f t="shared" si="12"/>
        <v>4.3499999999999996</v>
      </c>
      <c r="M292" s="33">
        <f t="shared" si="13"/>
        <v>16.350000000000001</v>
      </c>
      <c r="N292" s="11">
        <f t="shared" si="14"/>
        <v>286</v>
      </c>
    </row>
    <row r="293" spans="1:14" ht="14.65" customHeight="1" x14ac:dyDescent="0.25">
      <c r="A293" s="7">
        <v>189</v>
      </c>
      <c r="B293" s="4">
        <v>21</v>
      </c>
      <c r="C293" s="10" t="s">
        <v>594</v>
      </c>
      <c r="D293" s="13" t="s">
        <v>782</v>
      </c>
      <c r="E293" s="9" t="s">
        <v>10</v>
      </c>
      <c r="F293" s="10" t="s">
        <v>783</v>
      </c>
      <c r="G293" s="10" t="s">
        <v>29</v>
      </c>
      <c r="H293" s="8">
        <v>7.5</v>
      </c>
      <c r="I293" s="8">
        <v>4.75</v>
      </c>
      <c r="J293" s="8">
        <v>3</v>
      </c>
      <c r="K293" s="91">
        <v>1.7</v>
      </c>
      <c r="L293" s="33">
        <f t="shared" si="12"/>
        <v>4.7</v>
      </c>
      <c r="M293" s="33">
        <f t="shared" si="13"/>
        <v>16.95</v>
      </c>
      <c r="N293" s="11">
        <f t="shared" si="14"/>
        <v>260</v>
      </c>
    </row>
    <row r="294" spans="1:14" ht="14.65" customHeight="1" x14ac:dyDescent="0.25">
      <c r="A294" s="7">
        <v>222</v>
      </c>
      <c r="B294" s="4">
        <v>6</v>
      </c>
      <c r="C294" s="10" t="s">
        <v>673</v>
      </c>
      <c r="D294" s="13" t="s">
        <v>49</v>
      </c>
      <c r="E294" s="9" t="s">
        <v>10</v>
      </c>
      <c r="F294" s="10" t="s">
        <v>14</v>
      </c>
      <c r="G294" s="10" t="s">
        <v>29</v>
      </c>
      <c r="H294" s="8">
        <v>5.75</v>
      </c>
      <c r="I294" s="8">
        <v>1.5</v>
      </c>
      <c r="J294" s="8">
        <v>2.5</v>
      </c>
      <c r="K294" s="91">
        <v>1.5</v>
      </c>
      <c r="L294" s="33">
        <f t="shared" si="12"/>
        <v>4</v>
      </c>
      <c r="M294" s="33">
        <f t="shared" si="13"/>
        <v>11.25</v>
      </c>
      <c r="N294" s="11">
        <f t="shared" si="14"/>
        <v>403</v>
      </c>
    </row>
    <row r="295" spans="1:14" ht="14.65" customHeight="1" x14ac:dyDescent="0.25">
      <c r="A295" s="7">
        <v>262</v>
      </c>
      <c r="B295" s="4">
        <v>22</v>
      </c>
      <c r="C295" s="10" t="s">
        <v>771</v>
      </c>
      <c r="D295" s="13" t="s">
        <v>889</v>
      </c>
      <c r="E295" s="9" t="s">
        <v>12</v>
      </c>
      <c r="F295" s="10" t="s">
        <v>498</v>
      </c>
      <c r="G295" s="10" t="s">
        <v>29</v>
      </c>
      <c r="H295" s="8">
        <v>7.75</v>
      </c>
      <c r="I295" s="8">
        <v>5</v>
      </c>
      <c r="J295" s="8">
        <v>5</v>
      </c>
      <c r="K295" s="91">
        <v>1.6</v>
      </c>
      <c r="L295" s="33">
        <f t="shared" si="12"/>
        <v>6.6</v>
      </c>
      <c r="M295" s="33">
        <f t="shared" si="13"/>
        <v>19.350000000000001</v>
      </c>
      <c r="N295" s="11">
        <f t="shared" si="14"/>
        <v>161</v>
      </c>
    </row>
    <row r="296" spans="1:14" ht="14.65" customHeight="1" x14ac:dyDescent="0.25">
      <c r="A296" s="7">
        <v>289</v>
      </c>
      <c r="B296" s="4">
        <v>1</v>
      </c>
      <c r="C296" s="10" t="s">
        <v>834</v>
      </c>
      <c r="D296" s="13" t="s">
        <v>252</v>
      </c>
      <c r="E296" s="9" t="s">
        <v>12</v>
      </c>
      <c r="F296" s="10" t="s">
        <v>925</v>
      </c>
      <c r="G296" s="10" t="s">
        <v>29</v>
      </c>
      <c r="H296" s="8">
        <v>3.85</v>
      </c>
      <c r="I296" s="8">
        <v>5.75</v>
      </c>
      <c r="J296" s="8">
        <v>4.75</v>
      </c>
      <c r="K296" s="91">
        <v>1.8</v>
      </c>
      <c r="L296" s="33">
        <f t="shared" si="12"/>
        <v>6.55</v>
      </c>
      <c r="M296" s="33">
        <f t="shared" si="13"/>
        <v>16.149999999999999</v>
      </c>
      <c r="N296" s="11">
        <f t="shared" si="14"/>
        <v>294</v>
      </c>
    </row>
    <row r="297" spans="1:14" ht="14.65" customHeight="1" x14ac:dyDescent="0.25">
      <c r="A297" s="7">
        <v>295</v>
      </c>
      <c r="B297" s="4">
        <v>7</v>
      </c>
      <c r="C297" s="10" t="s">
        <v>845</v>
      </c>
      <c r="D297" s="13" t="s">
        <v>931</v>
      </c>
      <c r="E297" s="9" t="s">
        <v>10</v>
      </c>
      <c r="F297" s="10" t="s">
        <v>932</v>
      </c>
      <c r="G297" s="10" t="s">
        <v>29</v>
      </c>
      <c r="H297" s="8">
        <v>2.85</v>
      </c>
      <c r="I297" s="8">
        <v>5.5</v>
      </c>
      <c r="J297" s="8">
        <v>3.25</v>
      </c>
      <c r="K297" s="91">
        <v>1.6</v>
      </c>
      <c r="L297" s="33">
        <f t="shared" si="12"/>
        <v>4.8499999999999996</v>
      </c>
      <c r="M297" s="33">
        <f t="shared" si="13"/>
        <v>13.2</v>
      </c>
      <c r="N297" s="11">
        <f t="shared" si="14"/>
        <v>378</v>
      </c>
    </row>
    <row r="298" spans="1:14" ht="14.65" customHeight="1" x14ac:dyDescent="0.25">
      <c r="A298" s="7">
        <v>302</v>
      </c>
      <c r="B298" s="4">
        <v>14</v>
      </c>
      <c r="C298" s="10" t="s">
        <v>860</v>
      </c>
      <c r="D298" s="13" t="s">
        <v>942</v>
      </c>
      <c r="E298" s="9" t="s">
        <v>12</v>
      </c>
      <c r="F298" s="10" t="s">
        <v>389</v>
      </c>
      <c r="G298" s="10" t="s">
        <v>29</v>
      </c>
      <c r="H298" s="8">
        <v>3.75</v>
      </c>
      <c r="I298" s="8">
        <v>4.5</v>
      </c>
      <c r="J298" s="8">
        <v>3.75</v>
      </c>
      <c r="K298" s="91">
        <v>1.6</v>
      </c>
      <c r="L298" s="33">
        <f t="shared" si="12"/>
        <v>5.35</v>
      </c>
      <c r="M298" s="33">
        <f t="shared" si="13"/>
        <v>13.6</v>
      </c>
      <c r="N298" s="11">
        <f t="shared" si="14"/>
        <v>363</v>
      </c>
    </row>
    <row r="299" spans="1:14" ht="14.65" customHeight="1" x14ac:dyDescent="0.25">
      <c r="A299" s="7">
        <v>306</v>
      </c>
      <c r="B299" s="4">
        <v>18</v>
      </c>
      <c r="C299" s="10" t="s">
        <v>869</v>
      </c>
      <c r="D299" s="13" t="s">
        <v>951</v>
      </c>
      <c r="E299" s="9" t="s">
        <v>10</v>
      </c>
      <c r="F299" s="10" t="s">
        <v>329</v>
      </c>
      <c r="G299" s="10" t="s">
        <v>29</v>
      </c>
      <c r="H299" s="8">
        <v>6</v>
      </c>
      <c r="I299" s="8">
        <v>5</v>
      </c>
      <c r="J299" s="8">
        <v>2</v>
      </c>
      <c r="K299" s="91">
        <v>1.6</v>
      </c>
      <c r="L299" s="33">
        <f t="shared" si="12"/>
        <v>3.6</v>
      </c>
      <c r="M299" s="33">
        <f t="shared" si="13"/>
        <v>14.6</v>
      </c>
      <c r="N299" s="11">
        <f t="shared" si="14"/>
        <v>340</v>
      </c>
    </row>
    <row r="300" spans="1:14" ht="14.65" customHeight="1" x14ac:dyDescent="0.25">
      <c r="A300" s="7">
        <v>326</v>
      </c>
      <c r="B300" s="4">
        <v>14</v>
      </c>
      <c r="C300" s="10" t="s">
        <v>916</v>
      </c>
      <c r="D300" s="13" t="s">
        <v>983</v>
      </c>
      <c r="E300" s="9" t="s">
        <v>12</v>
      </c>
      <c r="F300" s="10" t="s">
        <v>719</v>
      </c>
      <c r="G300" s="10" t="s">
        <v>29</v>
      </c>
      <c r="H300" s="8">
        <v>8.5</v>
      </c>
      <c r="I300" s="8">
        <v>3</v>
      </c>
      <c r="J300" s="8">
        <v>3.25</v>
      </c>
      <c r="K300" s="91">
        <v>1.6</v>
      </c>
      <c r="L300" s="33">
        <f t="shared" si="12"/>
        <v>4.8499999999999996</v>
      </c>
      <c r="M300" s="33">
        <f t="shared" si="13"/>
        <v>16.350000000000001</v>
      </c>
      <c r="N300" s="11">
        <f t="shared" si="14"/>
        <v>286</v>
      </c>
    </row>
    <row r="301" spans="1:14" ht="14.65" customHeight="1" x14ac:dyDescent="0.25">
      <c r="A301" s="7">
        <v>337</v>
      </c>
      <c r="B301" s="4">
        <v>4</v>
      </c>
      <c r="C301" s="10" t="s">
        <v>946</v>
      </c>
      <c r="D301" s="13" t="s">
        <v>1002</v>
      </c>
      <c r="E301" s="9" t="s">
        <v>12</v>
      </c>
      <c r="F301" s="10" t="s">
        <v>1003</v>
      </c>
      <c r="G301" s="10" t="s">
        <v>29</v>
      </c>
      <c r="H301" s="8">
        <v>2</v>
      </c>
      <c r="I301" s="8">
        <v>4</v>
      </c>
      <c r="J301" s="8">
        <v>3</v>
      </c>
      <c r="K301" s="91">
        <v>1.7</v>
      </c>
      <c r="L301" s="33">
        <f t="shared" si="12"/>
        <v>4.7</v>
      </c>
      <c r="M301" s="33">
        <f t="shared" si="13"/>
        <v>10.7</v>
      </c>
      <c r="N301" s="11">
        <f t="shared" si="14"/>
        <v>409</v>
      </c>
    </row>
    <row r="302" spans="1:14" ht="14.65" customHeight="1" x14ac:dyDescent="0.25">
      <c r="A302" s="7">
        <v>355</v>
      </c>
      <c r="B302" s="4">
        <v>19</v>
      </c>
      <c r="C302" s="10" t="s">
        <v>980</v>
      </c>
      <c r="D302" s="13" t="s">
        <v>51</v>
      </c>
      <c r="E302" s="9" t="s">
        <v>10</v>
      </c>
      <c r="F302" s="10" t="s">
        <v>20</v>
      </c>
      <c r="G302" s="10" t="s">
        <v>29</v>
      </c>
      <c r="H302" s="8">
        <v>6</v>
      </c>
      <c r="I302" s="8">
        <v>2.5</v>
      </c>
      <c r="J302" s="8">
        <v>3.25</v>
      </c>
      <c r="K302" s="91">
        <v>0</v>
      </c>
      <c r="L302" s="33">
        <f t="shared" si="12"/>
        <v>3.25</v>
      </c>
      <c r="M302" s="33">
        <f t="shared" si="13"/>
        <v>11.75</v>
      </c>
      <c r="N302" s="11">
        <f t="shared" si="14"/>
        <v>397</v>
      </c>
    </row>
    <row r="303" spans="1:14" ht="14.65" customHeight="1" x14ac:dyDescent="0.25">
      <c r="A303" s="7">
        <v>356</v>
      </c>
      <c r="B303" s="4">
        <v>20</v>
      </c>
      <c r="C303" s="10" t="s">
        <v>982</v>
      </c>
      <c r="D303" s="13" t="s">
        <v>1028</v>
      </c>
      <c r="E303" s="9" t="s">
        <v>12</v>
      </c>
      <c r="F303" s="10" t="s">
        <v>647</v>
      </c>
      <c r="G303" s="10" t="s">
        <v>29</v>
      </c>
      <c r="H303" s="8">
        <v>8.25</v>
      </c>
      <c r="I303" s="8">
        <v>4.5</v>
      </c>
      <c r="J303" s="8">
        <v>4.5</v>
      </c>
      <c r="K303" s="91">
        <v>1.8</v>
      </c>
      <c r="L303" s="33">
        <f t="shared" si="12"/>
        <v>6.3</v>
      </c>
      <c r="M303" s="33">
        <f t="shared" si="13"/>
        <v>19.05</v>
      </c>
      <c r="N303" s="11">
        <f t="shared" si="14"/>
        <v>181</v>
      </c>
    </row>
    <row r="304" spans="1:14" ht="14.65" customHeight="1" x14ac:dyDescent="0.25">
      <c r="A304" s="7">
        <v>377</v>
      </c>
      <c r="B304" s="4">
        <v>17</v>
      </c>
      <c r="C304" s="10" t="s">
        <v>1026</v>
      </c>
      <c r="D304" s="13" t="s">
        <v>1058</v>
      </c>
      <c r="E304" s="9" t="s">
        <v>10</v>
      </c>
      <c r="F304" s="10" t="s">
        <v>1059</v>
      </c>
      <c r="G304" s="10" t="s">
        <v>29</v>
      </c>
      <c r="H304" s="8">
        <v>5.5</v>
      </c>
      <c r="I304" s="8">
        <v>6.5</v>
      </c>
      <c r="J304" s="8">
        <v>4</v>
      </c>
      <c r="K304" s="91">
        <v>1.5</v>
      </c>
      <c r="L304" s="33">
        <f t="shared" si="12"/>
        <v>5.5</v>
      </c>
      <c r="M304" s="33">
        <f t="shared" si="13"/>
        <v>17.5</v>
      </c>
      <c r="N304" s="11">
        <f t="shared" si="14"/>
        <v>237</v>
      </c>
    </row>
    <row r="305" spans="1:14" ht="14.65" customHeight="1" x14ac:dyDescent="0.25">
      <c r="A305" s="7">
        <v>385</v>
      </c>
      <c r="B305" s="4">
        <v>25</v>
      </c>
      <c r="C305" s="10" t="s">
        <v>1039</v>
      </c>
      <c r="D305" s="13" t="s">
        <v>1066</v>
      </c>
      <c r="E305" s="9" t="s">
        <v>10</v>
      </c>
      <c r="F305" s="10" t="s">
        <v>1067</v>
      </c>
      <c r="G305" s="10" t="s">
        <v>29</v>
      </c>
      <c r="H305" s="8">
        <v>2.1</v>
      </c>
      <c r="I305" s="8">
        <v>2.75</v>
      </c>
      <c r="J305" s="8">
        <v>3.25</v>
      </c>
      <c r="K305" s="91">
        <v>0</v>
      </c>
      <c r="L305" s="33">
        <f t="shared" si="12"/>
        <v>3.25</v>
      </c>
      <c r="M305" s="33">
        <f t="shared" si="13"/>
        <v>8.1</v>
      </c>
      <c r="N305" s="11">
        <f t="shared" si="14"/>
        <v>414</v>
      </c>
    </row>
    <row r="306" spans="1:14" ht="14.65" customHeight="1" x14ac:dyDescent="0.25">
      <c r="A306" s="7">
        <v>392</v>
      </c>
      <c r="B306" s="4">
        <v>3</v>
      </c>
      <c r="C306" s="10" t="s">
        <v>1055</v>
      </c>
      <c r="D306" s="13" t="s">
        <v>1083</v>
      </c>
      <c r="E306" s="9" t="s">
        <v>12</v>
      </c>
      <c r="F306" s="10" t="s">
        <v>561</v>
      </c>
      <c r="G306" s="10" t="s">
        <v>29</v>
      </c>
      <c r="H306" s="8">
        <v>7.25</v>
      </c>
      <c r="I306" s="8">
        <v>8</v>
      </c>
      <c r="J306" s="8">
        <v>4</v>
      </c>
      <c r="K306" s="91">
        <v>1.9</v>
      </c>
      <c r="L306" s="33">
        <f t="shared" si="12"/>
        <v>5.9</v>
      </c>
      <c r="M306" s="33">
        <f t="shared" si="13"/>
        <v>21.15</v>
      </c>
      <c r="N306" s="11">
        <f t="shared" si="14"/>
        <v>114</v>
      </c>
    </row>
    <row r="307" spans="1:14" ht="14.65" customHeight="1" x14ac:dyDescent="0.25">
      <c r="A307" s="7">
        <v>403</v>
      </c>
      <c r="B307" s="4">
        <v>14</v>
      </c>
      <c r="C307" s="10" t="s">
        <v>1079</v>
      </c>
      <c r="D307" s="13" t="s">
        <v>71</v>
      </c>
      <c r="E307" s="9" t="s">
        <v>10</v>
      </c>
      <c r="F307" s="10" t="s">
        <v>305</v>
      </c>
      <c r="G307" s="10" t="s">
        <v>29</v>
      </c>
      <c r="H307" s="8">
        <v>3.5</v>
      </c>
      <c r="I307" s="8">
        <v>4.75</v>
      </c>
      <c r="J307" s="8">
        <v>3.25</v>
      </c>
      <c r="K307" s="91">
        <v>1.6</v>
      </c>
      <c r="L307" s="33">
        <f t="shared" si="12"/>
        <v>4.8499999999999996</v>
      </c>
      <c r="M307" s="33">
        <f t="shared" si="13"/>
        <v>13.1</v>
      </c>
      <c r="N307" s="11">
        <f t="shared" si="14"/>
        <v>379</v>
      </c>
    </row>
    <row r="308" spans="1:14" ht="14.65" customHeight="1" x14ac:dyDescent="0.25">
      <c r="A308" s="7">
        <v>2</v>
      </c>
      <c r="B308" s="4">
        <v>2</v>
      </c>
      <c r="C308" s="10" t="s">
        <v>75</v>
      </c>
      <c r="D308" s="13" t="s">
        <v>505</v>
      </c>
      <c r="E308" s="9" t="s">
        <v>12</v>
      </c>
      <c r="F308" s="10" t="s">
        <v>506</v>
      </c>
      <c r="G308" s="10" t="s">
        <v>28</v>
      </c>
      <c r="H308" s="8">
        <v>6.5</v>
      </c>
      <c r="I308" s="8">
        <v>5.25</v>
      </c>
      <c r="J308" s="8">
        <v>4.75</v>
      </c>
      <c r="K308" s="79" t="s">
        <v>2788</v>
      </c>
      <c r="L308" s="33">
        <f t="shared" si="12"/>
        <v>6.35</v>
      </c>
      <c r="M308" s="33">
        <f t="shared" si="13"/>
        <v>18.100000000000001</v>
      </c>
      <c r="N308" s="11">
        <f t="shared" si="14"/>
        <v>214</v>
      </c>
    </row>
    <row r="309" spans="1:14" ht="14.65" customHeight="1" x14ac:dyDescent="0.25">
      <c r="A309" s="7">
        <v>13</v>
      </c>
      <c r="B309" s="4">
        <v>13</v>
      </c>
      <c r="C309" s="10" t="s">
        <v>86</v>
      </c>
      <c r="D309" s="13" t="s">
        <v>236</v>
      </c>
      <c r="E309" s="9" t="s">
        <v>12</v>
      </c>
      <c r="F309" s="10" t="s">
        <v>520</v>
      </c>
      <c r="G309" s="10" t="s">
        <v>28</v>
      </c>
      <c r="H309" s="8">
        <v>2.1</v>
      </c>
      <c r="I309" s="8">
        <v>5.25</v>
      </c>
      <c r="J309" s="8">
        <v>2.75</v>
      </c>
      <c r="K309" s="79" t="s">
        <v>2787</v>
      </c>
      <c r="L309" s="33">
        <f t="shared" si="12"/>
        <v>4.25</v>
      </c>
      <c r="M309" s="33">
        <f t="shared" si="13"/>
        <v>11.6</v>
      </c>
      <c r="N309" s="11">
        <f t="shared" si="14"/>
        <v>401</v>
      </c>
    </row>
    <row r="310" spans="1:14" ht="14.65" customHeight="1" x14ac:dyDescent="0.25">
      <c r="A310" s="7">
        <v>37</v>
      </c>
      <c r="B310" s="4">
        <v>13</v>
      </c>
      <c r="C310" s="10" t="s">
        <v>110</v>
      </c>
      <c r="D310" s="13" t="s">
        <v>539</v>
      </c>
      <c r="E310" s="9" t="s">
        <v>10</v>
      </c>
      <c r="F310" s="10" t="s">
        <v>408</v>
      </c>
      <c r="G310" s="10" t="s">
        <v>28</v>
      </c>
      <c r="H310" s="10"/>
      <c r="I310" s="10"/>
      <c r="J310" s="7"/>
      <c r="K310" s="33"/>
      <c r="L310" s="33">
        <f t="shared" si="12"/>
        <v>0</v>
      </c>
      <c r="M310" s="33">
        <f t="shared" si="13"/>
        <v>0</v>
      </c>
      <c r="N310" s="11">
        <f t="shared" si="14"/>
        <v>417</v>
      </c>
    </row>
    <row r="311" spans="1:14" ht="14.65" customHeight="1" x14ac:dyDescent="0.25">
      <c r="A311" s="7">
        <v>54</v>
      </c>
      <c r="B311" s="4">
        <v>6</v>
      </c>
      <c r="C311" s="10" t="s">
        <v>127</v>
      </c>
      <c r="D311" s="13" t="s">
        <v>565</v>
      </c>
      <c r="E311" s="9" t="s">
        <v>10</v>
      </c>
      <c r="F311" s="10" t="s">
        <v>357</v>
      </c>
      <c r="G311" s="10" t="s">
        <v>28</v>
      </c>
      <c r="H311" s="8">
        <v>4.25</v>
      </c>
      <c r="I311" s="8">
        <v>4</v>
      </c>
      <c r="J311" s="8">
        <v>2.5</v>
      </c>
      <c r="K311" s="79" t="s">
        <v>2787</v>
      </c>
      <c r="L311" s="33">
        <f t="shared" si="12"/>
        <v>4</v>
      </c>
      <c r="M311" s="33">
        <f t="shared" si="13"/>
        <v>12.25</v>
      </c>
      <c r="N311" s="11">
        <f t="shared" si="14"/>
        <v>393</v>
      </c>
    </row>
    <row r="312" spans="1:14" ht="14.65" customHeight="1" x14ac:dyDescent="0.25">
      <c r="A312" s="7">
        <v>56</v>
      </c>
      <c r="B312" s="4">
        <v>8</v>
      </c>
      <c r="C312" s="10" t="s">
        <v>129</v>
      </c>
      <c r="D312" s="13" t="s">
        <v>567</v>
      </c>
      <c r="E312" s="9" t="s">
        <v>10</v>
      </c>
      <c r="F312" s="10" t="s">
        <v>568</v>
      </c>
      <c r="G312" s="10" t="s">
        <v>28</v>
      </c>
      <c r="H312" s="8">
        <v>4.75</v>
      </c>
      <c r="I312" s="8">
        <v>5</v>
      </c>
      <c r="J312" s="8">
        <v>3.5</v>
      </c>
      <c r="K312" s="79" t="s">
        <v>2787</v>
      </c>
      <c r="L312" s="33">
        <f t="shared" si="12"/>
        <v>5</v>
      </c>
      <c r="M312" s="33">
        <f t="shared" si="13"/>
        <v>14.75</v>
      </c>
      <c r="N312" s="11">
        <f t="shared" si="14"/>
        <v>333</v>
      </c>
    </row>
    <row r="313" spans="1:14" ht="14.65" customHeight="1" x14ac:dyDescent="0.25">
      <c r="A313" s="7">
        <v>86</v>
      </c>
      <c r="B313" s="4">
        <v>14</v>
      </c>
      <c r="C313" s="10" t="s">
        <v>159</v>
      </c>
      <c r="D313" s="13" t="s">
        <v>608</v>
      </c>
      <c r="E313" s="9" t="s">
        <v>10</v>
      </c>
      <c r="F313" s="10" t="s">
        <v>465</v>
      </c>
      <c r="G313" s="10" t="s">
        <v>28</v>
      </c>
      <c r="H313" s="8">
        <v>3.6</v>
      </c>
      <c r="I313" s="8">
        <v>5.25</v>
      </c>
      <c r="J313" s="8">
        <v>2.5</v>
      </c>
      <c r="K313" s="79" t="s">
        <v>2784</v>
      </c>
      <c r="L313" s="33">
        <f t="shared" si="12"/>
        <v>3.5</v>
      </c>
      <c r="M313" s="33">
        <f t="shared" si="13"/>
        <v>12.35</v>
      </c>
      <c r="N313" s="11">
        <f t="shared" si="14"/>
        <v>389</v>
      </c>
    </row>
    <row r="314" spans="1:14" ht="14.65" customHeight="1" x14ac:dyDescent="0.25">
      <c r="A314" s="7">
        <v>91</v>
      </c>
      <c r="B314" s="4">
        <v>19</v>
      </c>
      <c r="C314" s="10" t="s">
        <v>164</v>
      </c>
      <c r="D314" s="13" t="s">
        <v>616</v>
      </c>
      <c r="E314" s="9" t="s">
        <v>10</v>
      </c>
      <c r="F314" s="10" t="s">
        <v>251</v>
      </c>
      <c r="G314" s="10" t="s">
        <v>28</v>
      </c>
      <c r="H314" s="8">
        <v>5</v>
      </c>
      <c r="I314" s="8">
        <v>3.5</v>
      </c>
      <c r="J314" s="8">
        <v>3</v>
      </c>
      <c r="K314" s="79" t="s">
        <v>2788</v>
      </c>
      <c r="L314" s="33">
        <f t="shared" si="12"/>
        <v>4.5999999999999996</v>
      </c>
      <c r="M314" s="33">
        <f t="shared" si="13"/>
        <v>13.1</v>
      </c>
      <c r="N314" s="11">
        <f t="shared" si="14"/>
        <v>379</v>
      </c>
    </row>
    <row r="315" spans="1:14" ht="14.65" customHeight="1" x14ac:dyDescent="0.25">
      <c r="A315" s="7">
        <v>102</v>
      </c>
      <c r="B315" s="4">
        <v>6</v>
      </c>
      <c r="C315" s="10" t="s">
        <v>175</v>
      </c>
      <c r="D315" s="13" t="s">
        <v>637</v>
      </c>
      <c r="E315" s="9" t="s">
        <v>12</v>
      </c>
      <c r="F315" s="10" t="s">
        <v>412</v>
      </c>
      <c r="G315" s="10" t="s">
        <v>28</v>
      </c>
      <c r="H315" s="8">
        <v>7.5</v>
      </c>
      <c r="I315" s="8">
        <v>6.5</v>
      </c>
      <c r="J315" s="8">
        <v>4.25</v>
      </c>
      <c r="K315" s="79" t="s">
        <v>2788</v>
      </c>
      <c r="L315" s="33">
        <f t="shared" si="12"/>
        <v>5.85</v>
      </c>
      <c r="M315" s="33">
        <f t="shared" si="13"/>
        <v>19.850000000000001</v>
      </c>
      <c r="N315" s="11">
        <f t="shared" si="14"/>
        <v>147</v>
      </c>
    </row>
    <row r="316" spans="1:14" ht="14.65" customHeight="1" x14ac:dyDescent="0.25">
      <c r="A316" s="7">
        <v>107</v>
      </c>
      <c r="B316" s="4">
        <v>11</v>
      </c>
      <c r="C316" s="10" t="s">
        <v>180</v>
      </c>
      <c r="D316" s="13" t="s">
        <v>649</v>
      </c>
      <c r="E316" s="9" t="s">
        <v>10</v>
      </c>
      <c r="F316" s="10" t="s">
        <v>303</v>
      </c>
      <c r="G316" s="10" t="s">
        <v>28</v>
      </c>
      <c r="H316" s="8">
        <v>6</v>
      </c>
      <c r="I316" s="8">
        <v>8</v>
      </c>
      <c r="J316" s="8">
        <v>2.5</v>
      </c>
      <c r="K316" s="79" t="s">
        <v>2788</v>
      </c>
      <c r="L316" s="33">
        <f t="shared" si="12"/>
        <v>4.0999999999999996</v>
      </c>
      <c r="M316" s="33">
        <f t="shared" si="13"/>
        <v>18.100000000000001</v>
      </c>
      <c r="N316" s="11">
        <f t="shared" si="14"/>
        <v>214</v>
      </c>
    </row>
    <row r="317" spans="1:14" ht="14.65" customHeight="1" x14ac:dyDescent="0.25">
      <c r="A317" s="7">
        <v>139</v>
      </c>
      <c r="B317" s="4">
        <v>19</v>
      </c>
      <c r="C317" s="10" t="s">
        <v>212</v>
      </c>
      <c r="D317" s="13" t="s">
        <v>700</v>
      </c>
      <c r="E317" s="9" t="s">
        <v>10</v>
      </c>
      <c r="F317" s="10" t="s">
        <v>701</v>
      </c>
      <c r="G317" s="10" t="s">
        <v>28</v>
      </c>
      <c r="H317" s="8">
        <v>5.5</v>
      </c>
      <c r="I317" s="8">
        <v>4</v>
      </c>
      <c r="J317" s="8">
        <v>2.5</v>
      </c>
      <c r="K317" s="79" t="s">
        <v>2783</v>
      </c>
      <c r="L317" s="33">
        <f t="shared" si="12"/>
        <v>2.5</v>
      </c>
      <c r="M317" s="33">
        <f t="shared" si="13"/>
        <v>12</v>
      </c>
      <c r="N317" s="11">
        <f t="shared" si="14"/>
        <v>395</v>
      </c>
    </row>
    <row r="318" spans="1:14" ht="14.65" customHeight="1" x14ac:dyDescent="0.25">
      <c r="A318" s="7">
        <v>152</v>
      </c>
      <c r="B318" s="4">
        <v>8</v>
      </c>
      <c r="C318" s="10" t="s">
        <v>225</v>
      </c>
      <c r="D318" s="13" t="s">
        <v>716</v>
      </c>
      <c r="E318" s="9" t="s">
        <v>10</v>
      </c>
      <c r="F318" s="10" t="s">
        <v>389</v>
      </c>
      <c r="G318" s="10" t="s">
        <v>28</v>
      </c>
      <c r="H318" s="8">
        <v>4.25</v>
      </c>
      <c r="I318" s="8">
        <v>5</v>
      </c>
      <c r="J318" s="8">
        <v>3</v>
      </c>
      <c r="K318" s="79" t="s">
        <v>2787</v>
      </c>
      <c r="L318" s="33">
        <f t="shared" si="12"/>
        <v>4.5</v>
      </c>
      <c r="M318" s="33">
        <f t="shared" si="13"/>
        <v>13.75</v>
      </c>
      <c r="N318" s="11">
        <f t="shared" si="14"/>
        <v>358</v>
      </c>
    </row>
    <row r="319" spans="1:14" ht="14.65" customHeight="1" x14ac:dyDescent="0.25">
      <c r="A319" s="7">
        <v>155</v>
      </c>
      <c r="B319" s="4">
        <v>11</v>
      </c>
      <c r="C319" s="10" t="s">
        <v>228</v>
      </c>
      <c r="D319" s="13" t="s">
        <v>721</v>
      </c>
      <c r="E319" s="9" t="s">
        <v>12</v>
      </c>
      <c r="F319" s="10" t="s">
        <v>722</v>
      </c>
      <c r="G319" s="10" t="s">
        <v>28</v>
      </c>
      <c r="H319" s="8">
        <v>2.5</v>
      </c>
      <c r="I319" s="8">
        <v>6.75</v>
      </c>
      <c r="J319" s="8">
        <v>5.25</v>
      </c>
      <c r="K319" s="79" t="s">
        <v>2785</v>
      </c>
      <c r="L319" s="33">
        <f t="shared" si="12"/>
        <v>7.05</v>
      </c>
      <c r="M319" s="33">
        <f t="shared" si="13"/>
        <v>16.3</v>
      </c>
      <c r="N319" s="11">
        <f t="shared" si="14"/>
        <v>288</v>
      </c>
    </row>
    <row r="320" spans="1:14" ht="14.65" customHeight="1" x14ac:dyDescent="0.25">
      <c r="A320" s="7">
        <v>163</v>
      </c>
      <c r="B320" s="4">
        <v>19</v>
      </c>
      <c r="C320" s="10" t="s">
        <v>530</v>
      </c>
      <c r="D320" s="13" t="s">
        <v>736</v>
      </c>
      <c r="E320" s="9" t="s">
        <v>12</v>
      </c>
      <c r="F320" s="10" t="s">
        <v>518</v>
      </c>
      <c r="G320" s="10" t="s">
        <v>28</v>
      </c>
      <c r="H320" s="8">
        <v>7</v>
      </c>
      <c r="I320" s="8">
        <v>5.25</v>
      </c>
      <c r="J320" s="8">
        <v>4.25</v>
      </c>
      <c r="K320" s="79" t="s">
        <v>2786</v>
      </c>
      <c r="L320" s="33">
        <f t="shared" si="12"/>
        <v>5.95</v>
      </c>
      <c r="M320" s="33">
        <f t="shared" si="13"/>
        <v>18.2</v>
      </c>
      <c r="N320" s="11">
        <f t="shared" si="14"/>
        <v>212</v>
      </c>
    </row>
    <row r="321" spans="1:14" ht="14.65" customHeight="1" x14ac:dyDescent="0.25">
      <c r="A321" s="7">
        <v>164</v>
      </c>
      <c r="B321" s="4">
        <v>20</v>
      </c>
      <c r="C321" s="10" t="s">
        <v>533</v>
      </c>
      <c r="D321" s="13" t="s">
        <v>738</v>
      </c>
      <c r="E321" s="9" t="s">
        <v>12</v>
      </c>
      <c r="F321" s="10" t="s">
        <v>739</v>
      </c>
      <c r="G321" s="10" t="s">
        <v>28</v>
      </c>
      <c r="H321" s="8">
        <v>5.5</v>
      </c>
      <c r="I321" s="8">
        <v>4.25</v>
      </c>
      <c r="J321" s="8">
        <v>4.5</v>
      </c>
      <c r="K321" s="79" t="s">
        <v>2788</v>
      </c>
      <c r="L321" s="33">
        <f t="shared" si="12"/>
        <v>6.1</v>
      </c>
      <c r="M321" s="33">
        <f t="shared" si="13"/>
        <v>15.85</v>
      </c>
      <c r="N321" s="11">
        <f t="shared" si="14"/>
        <v>305</v>
      </c>
    </row>
    <row r="322" spans="1:14" ht="14.65" customHeight="1" x14ac:dyDescent="0.25">
      <c r="A322" s="7">
        <v>172</v>
      </c>
      <c r="B322" s="4">
        <v>4</v>
      </c>
      <c r="C322" s="10" t="s">
        <v>552</v>
      </c>
      <c r="D322" s="13" t="s">
        <v>749</v>
      </c>
      <c r="E322" s="9" t="s">
        <v>10</v>
      </c>
      <c r="F322" s="10" t="s">
        <v>266</v>
      </c>
      <c r="G322" s="10" t="s">
        <v>28</v>
      </c>
      <c r="H322" s="8">
        <v>4.75</v>
      </c>
      <c r="I322" s="8">
        <v>2.5</v>
      </c>
      <c r="J322" s="8">
        <v>3.5</v>
      </c>
      <c r="K322" s="79" t="s">
        <v>2786</v>
      </c>
      <c r="L322" s="33">
        <f t="shared" si="12"/>
        <v>5.2</v>
      </c>
      <c r="M322" s="33">
        <f t="shared" si="13"/>
        <v>12.45</v>
      </c>
      <c r="N322" s="11">
        <f t="shared" si="14"/>
        <v>387</v>
      </c>
    </row>
    <row r="323" spans="1:14" ht="14.65" customHeight="1" x14ac:dyDescent="0.25">
      <c r="A323" s="7">
        <v>180</v>
      </c>
      <c r="B323" s="4">
        <v>12</v>
      </c>
      <c r="C323" s="10" t="s">
        <v>572</v>
      </c>
      <c r="D323" s="13" t="s">
        <v>764</v>
      </c>
      <c r="E323" s="9" t="s">
        <v>10</v>
      </c>
      <c r="F323" s="10" t="s">
        <v>765</v>
      </c>
      <c r="G323" s="10" t="s">
        <v>28</v>
      </c>
      <c r="H323" s="8">
        <v>1.25</v>
      </c>
      <c r="I323" s="8">
        <v>5</v>
      </c>
      <c r="J323" s="8">
        <v>5</v>
      </c>
      <c r="K323" s="79" t="s">
        <v>2783</v>
      </c>
      <c r="L323" s="33">
        <f t="shared" si="12"/>
        <v>5</v>
      </c>
      <c r="M323" s="33">
        <f t="shared" si="13"/>
        <v>11.25</v>
      </c>
      <c r="N323" s="11">
        <f t="shared" si="14"/>
        <v>403</v>
      </c>
    </row>
    <row r="324" spans="1:14" ht="14.65" customHeight="1" x14ac:dyDescent="0.25">
      <c r="A324" s="7">
        <v>182</v>
      </c>
      <c r="B324" s="4">
        <v>14</v>
      </c>
      <c r="C324" s="10" t="s">
        <v>578</v>
      </c>
      <c r="D324" s="13" t="s">
        <v>770</v>
      </c>
      <c r="E324" s="9" t="s">
        <v>12</v>
      </c>
      <c r="F324" s="10" t="s">
        <v>307</v>
      </c>
      <c r="G324" s="10" t="s">
        <v>28</v>
      </c>
      <c r="H324" s="8">
        <v>4</v>
      </c>
      <c r="I324" s="8">
        <v>4.5</v>
      </c>
      <c r="J324" s="8">
        <v>3.25</v>
      </c>
      <c r="K324" s="79" t="s">
        <v>2788</v>
      </c>
      <c r="L324" s="33">
        <f t="shared" si="12"/>
        <v>4.8499999999999996</v>
      </c>
      <c r="M324" s="33">
        <f t="shared" si="13"/>
        <v>13.35</v>
      </c>
      <c r="N324" s="11">
        <f t="shared" si="14"/>
        <v>371</v>
      </c>
    </row>
    <row r="325" spans="1:14" ht="14.65" customHeight="1" x14ac:dyDescent="0.25">
      <c r="A325" s="7">
        <v>237</v>
      </c>
      <c r="B325" s="12">
        <v>21</v>
      </c>
      <c r="C325" s="10" t="s">
        <v>713</v>
      </c>
      <c r="D325" s="13" t="s">
        <v>852</v>
      </c>
      <c r="E325" s="9" t="s">
        <v>10</v>
      </c>
      <c r="F325" s="10" t="s">
        <v>323</v>
      </c>
      <c r="G325" s="10" t="s">
        <v>28</v>
      </c>
      <c r="H325" s="8">
        <v>0.6</v>
      </c>
      <c r="I325" s="8">
        <v>1.25</v>
      </c>
      <c r="J325" s="8">
        <v>2</v>
      </c>
      <c r="K325" s="79"/>
      <c r="L325" s="33">
        <f t="shared" si="12"/>
        <v>2</v>
      </c>
      <c r="M325" s="33">
        <f t="shared" si="13"/>
        <v>3.85</v>
      </c>
      <c r="N325" s="11">
        <f t="shared" si="14"/>
        <v>416</v>
      </c>
    </row>
    <row r="326" spans="1:14" ht="14.65" customHeight="1" x14ac:dyDescent="0.25">
      <c r="A326" s="7">
        <v>242</v>
      </c>
      <c r="B326" s="4">
        <v>2</v>
      </c>
      <c r="C326" s="10" t="s">
        <v>725</v>
      </c>
      <c r="D326" s="13" t="s">
        <v>864</v>
      </c>
      <c r="E326" s="9" t="s">
        <v>12</v>
      </c>
      <c r="F326" s="10" t="s">
        <v>376</v>
      </c>
      <c r="G326" s="10" t="s">
        <v>28</v>
      </c>
      <c r="H326" s="8">
        <v>5.75</v>
      </c>
      <c r="I326" s="8">
        <v>6</v>
      </c>
      <c r="J326" s="8">
        <v>5.25</v>
      </c>
      <c r="K326" s="79" t="s">
        <v>2786</v>
      </c>
      <c r="L326" s="33">
        <f t="shared" si="12"/>
        <v>6.95</v>
      </c>
      <c r="M326" s="33">
        <f t="shared" si="13"/>
        <v>18.7</v>
      </c>
      <c r="N326" s="11">
        <f t="shared" si="14"/>
        <v>188</v>
      </c>
    </row>
    <row r="327" spans="1:14" ht="14.65" customHeight="1" x14ac:dyDescent="0.25">
      <c r="A327" s="7">
        <v>247</v>
      </c>
      <c r="B327" s="4">
        <v>7</v>
      </c>
      <c r="C327" s="10" t="s">
        <v>737</v>
      </c>
      <c r="D327" s="13" t="s">
        <v>868</v>
      </c>
      <c r="E327" s="9" t="s">
        <v>12</v>
      </c>
      <c r="F327" s="10" t="s">
        <v>420</v>
      </c>
      <c r="G327" s="10" t="s">
        <v>28</v>
      </c>
      <c r="H327" s="8">
        <v>1.85</v>
      </c>
      <c r="I327" s="8">
        <v>5.25</v>
      </c>
      <c r="J327" s="8">
        <v>3</v>
      </c>
      <c r="K327" s="79" t="s">
        <v>2788</v>
      </c>
      <c r="L327" s="33">
        <f t="shared" si="12"/>
        <v>4.5999999999999996</v>
      </c>
      <c r="M327" s="33">
        <f t="shared" si="13"/>
        <v>11.7</v>
      </c>
      <c r="N327" s="11">
        <f t="shared" si="14"/>
        <v>399</v>
      </c>
    </row>
    <row r="328" spans="1:14" ht="14.65" customHeight="1" x14ac:dyDescent="0.25">
      <c r="A328" s="7">
        <v>252</v>
      </c>
      <c r="B328" s="4">
        <v>12</v>
      </c>
      <c r="C328" s="10" t="s">
        <v>748</v>
      </c>
      <c r="D328" s="13" t="s">
        <v>879</v>
      </c>
      <c r="E328" s="9" t="s">
        <v>12</v>
      </c>
      <c r="F328" s="10" t="s">
        <v>343</v>
      </c>
      <c r="G328" s="10" t="s">
        <v>28</v>
      </c>
      <c r="H328" s="8">
        <v>4.5</v>
      </c>
      <c r="I328" s="8">
        <v>5.75</v>
      </c>
      <c r="J328" s="8">
        <v>4.5</v>
      </c>
      <c r="K328" s="79" t="s">
        <v>2786</v>
      </c>
      <c r="L328" s="33">
        <f t="shared" ref="L328:L391" si="15">J328+K328</f>
        <v>6.2</v>
      </c>
      <c r="M328" s="33">
        <f t="shared" ref="M328:M391" si="16">H328+I328+L328</f>
        <v>16.45</v>
      </c>
      <c r="N328" s="11">
        <f t="shared" ref="N328:N391" si="17">RANK(M328,$M$6:$M$423)</f>
        <v>283</v>
      </c>
    </row>
    <row r="329" spans="1:14" ht="14.65" customHeight="1" x14ac:dyDescent="0.25">
      <c r="A329" s="7">
        <v>254</v>
      </c>
      <c r="B329" s="4">
        <v>14</v>
      </c>
      <c r="C329" s="10" t="s">
        <v>752</v>
      </c>
      <c r="D329" s="13" t="s">
        <v>883</v>
      </c>
      <c r="E329" s="9" t="s">
        <v>12</v>
      </c>
      <c r="F329" s="10" t="s">
        <v>475</v>
      </c>
      <c r="G329" s="10" t="s">
        <v>28</v>
      </c>
      <c r="H329" s="8">
        <v>6.25</v>
      </c>
      <c r="I329" s="8">
        <v>6.5</v>
      </c>
      <c r="J329" s="8">
        <v>4</v>
      </c>
      <c r="K329" s="79" t="s">
        <v>2786</v>
      </c>
      <c r="L329" s="33">
        <f t="shared" si="15"/>
        <v>5.7</v>
      </c>
      <c r="M329" s="33">
        <f t="shared" si="16"/>
        <v>18.45</v>
      </c>
      <c r="N329" s="11">
        <f t="shared" si="17"/>
        <v>198</v>
      </c>
    </row>
    <row r="330" spans="1:14" ht="14.65" customHeight="1" x14ac:dyDescent="0.25">
      <c r="A330" s="7">
        <v>259</v>
      </c>
      <c r="B330" s="4">
        <v>19</v>
      </c>
      <c r="C330" s="10" t="s">
        <v>763</v>
      </c>
      <c r="D330" s="13" t="s">
        <v>58</v>
      </c>
      <c r="E330" s="9" t="s">
        <v>12</v>
      </c>
      <c r="F330" s="10" t="s">
        <v>887</v>
      </c>
      <c r="G330" s="10" t="s">
        <v>28</v>
      </c>
      <c r="H330" s="8">
        <v>5</v>
      </c>
      <c r="I330" s="8">
        <v>4</v>
      </c>
      <c r="J330" s="8">
        <v>5</v>
      </c>
      <c r="K330" s="79" t="s">
        <v>2785</v>
      </c>
      <c r="L330" s="33">
        <f t="shared" si="15"/>
        <v>6.8</v>
      </c>
      <c r="M330" s="33">
        <f t="shared" si="16"/>
        <v>15.8</v>
      </c>
      <c r="N330" s="11">
        <f t="shared" si="17"/>
        <v>307</v>
      </c>
    </row>
    <row r="331" spans="1:14" ht="14.65" customHeight="1" x14ac:dyDescent="0.25">
      <c r="A331" s="7">
        <v>271</v>
      </c>
      <c r="B331" s="4">
        <v>7</v>
      </c>
      <c r="C331" s="10" t="s">
        <v>793</v>
      </c>
      <c r="D331" s="13" t="s">
        <v>907</v>
      </c>
      <c r="E331" s="9" t="s">
        <v>12</v>
      </c>
      <c r="F331" s="10" t="s">
        <v>908</v>
      </c>
      <c r="G331" s="10" t="s">
        <v>28</v>
      </c>
      <c r="H331" s="8">
        <v>4.25</v>
      </c>
      <c r="I331" s="8">
        <v>5.25</v>
      </c>
      <c r="J331" s="8">
        <v>4.5</v>
      </c>
      <c r="K331" s="79" t="s">
        <v>2786</v>
      </c>
      <c r="L331" s="33">
        <f t="shared" si="15"/>
        <v>6.2</v>
      </c>
      <c r="M331" s="33">
        <f t="shared" si="16"/>
        <v>15.7</v>
      </c>
      <c r="N331" s="11">
        <f t="shared" si="17"/>
        <v>308</v>
      </c>
    </row>
    <row r="332" spans="1:14" ht="14.65" customHeight="1" x14ac:dyDescent="0.25">
      <c r="A332" s="7">
        <v>292</v>
      </c>
      <c r="B332" s="4">
        <v>4</v>
      </c>
      <c r="C332" s="10" t="s">
        <v>840</v>
      </c>
      <c r="D332" s="13" t="s">
        <v>50</v>
      </c>
      <c r="E332" s="9" t="s">
        <v>10</v>
      </c>
      <c r="F332" s="10" t="s">
        <v>11</v>
      </c>
      <c r="G332" s="10" t="s">
        <v>28</v>
      </c>
      <c r="H332" s="7"/>
      <c r="I332" s="10"/>
      <c r="J332" s="10"/>
      <c r="K332" s="79"/>
      <c r="L332" s="33">
        <f t="shared" si="15"/>
        <v>0</v>
      </c>
      <c r="M332" s="33">
        <f t="shared" si="16"/>
        <v>0</v>
      </c>
      <c r="N332" s="11">
        <f t="shared" si="17"/>
        <v>417</v>
      </c>
    </row>
    <row r="333" spans="1:14" ht="14.65" customHeight="1" x14ac:dyDescent="0.25">
      <c r="A333" s="7">
        <v>314</v>
      </c>
      <c r="B333" s="4">
        <v>2</v>
      </c>
      <c r="C333" s="10" t="s">
        <v>888</v>
      </c>
      <c r="D333" s="13" t="s">
        <v>960</v>
      </c>
      <c r="E333" s="9" t="s">
        <v>10</v>
      </c>
      <c r="F333" s="10" t="s">
        <v>961</v>
      </c>
      <c r="G333" s="10" t="s">
        <v>28</v>
      </c>
      <c r="H333" s="8">
        <v>6</v>
      </c>
      <c r="I333" s="8">
        <v>5</v>
      </c>
      <c r="J333" s="8">
        <v>4.5</v>
      </c>
      <c r="K333" s="79" t="s">
        <v>2783</v>
      </c>
      <c r="L333" s="33">
        <f t="shared" si="15"/>
        <v>4.5</v>
      </c>
      <c r="M333" s="33">
        <f t="shared" si="16"/>
        <v>15.5</v>
      </c>
      <c r="N333" s="11">
        <f t="shared" si="17"/>
        <v>314</v>
      </c>
    </row>
    <row r="334" spans="1:14" ht="14.65" customHeight="1" x14ac:dyDescent="0.25">
      <c r="A334" s="7">
        <v>341</v>
      </c>
      <c r="B334" s="4">
        <v>3</v>
      </c>
      <c r="C334" s="10" t="s">
        <v>943</v>
      </c>
      <c r="D334" s="13" t="s">
        <v>1000</v>
      </c>
      <c r="E334" s="9" t="s">
        <v>12</v>
      </c>
      <c r="F334" s="10" t="s">
        <v>765</v>
      </c>
      <c r="G334" s="10" t="s">
        <v>28</v>
      </c>
      <c r="H334" s="8">
        <v>5</v>
      </c>
      <c r="I334" s="8">
        <v>5.25</v>
      </c>
      <c r="J334" s="8">
        <v>2</v>
      </c>
      <c r="K334" s="79" t="s">
        <v>2787</v>
      </c>
      <c r="L334" s="33">
        <f t="shared" si="15"/>
        <v>3.5</v>
      </c>
      <c r="M334" s="33">
        <f t="shared" si="16"/>
        <v>13.75</v>
      </c>
      <c r="N334" s="11">
        <f t="shared" si="17"/>
        <v>358</v>
      </c>
    </row>
    <row r="335" spans="1:14" ht="14.65" customHeight="1" x14ac:dyDescent="0.25">
      <c r="A335" s="7">
        <v>365</v>
      </c>
      <c r="B335" s="4">
        <v>5</v>
      </c>
      <c r="C335" s="10" t="s">
        <v>1001</v>
      </c>
      <c r="D335" s="13" t="s">
        <v>1040</v>
      </c>
      <c r="E335" s="9" t="s">
        <v>12</v>
      </c>
      <c r="F335" s="10" t="s">
        <v>1041</v>
      </c>
      <c r="G335" s="10" t="s">
        <v>28</v>
      </c>
      <c r="H335" s="8">
        <v>4.75</v>
      </c>
      <c r="I335" s="8">
        <v>4.25</v>
      </c>
      <c r="J335" s="8">
        <v>3.25</v>
      </c>
      <c r="K335" s="79" t="s">
        <v>2789</v>
      </c>
      <c r="L335" s="33">
        <f t="shared" si="15"/>
        <v>4.6500000000000004</v>
      </c>
      <c r="M335" s="33">
        <f t="shared" si="16"/>
        <v>13.65</v>
      </c>
      <c r="N335" s="11">
        <f t="shared" si="17"/>
        <v>362</v>
      </c>
    </row>
    <row r="336" spans="1:14" ht="14.65" customHeight="1" x14ac:dyDescent="0.25">
      <c r="A336" s="7">
        <v>373</v>
      </c>
      <c r="B336" s="4">
        <v>13</v>
      </c>
      <c r="C336" s="10" t="s">
        <v>1017</v>
      </c>
      <c r="D336" s="13" t="s">
        <v>1053</v>
      </c>
      <c r="E336" s="9" t="s">
        <v>10</v>
      </c>
      <c r="F336" s="10" t="s">
        <v>1054</v>
      </c>
      <c r="G336" s="10" t="s">
        <v>28</v>
      </c>
      <c r="H336" s="8">
        <v>6.35</v>
      </c>
      <c r="I336" s="8">
        <v>4</v>
      </c>
      <c r="J336" s="8">
        <v>2</v>
      </c>
      <c r="K336" s="79" t="s">
        <v>2787</v>
      </c>
      <c r="L336" s="33">
        <f t="shared" si="15"/>
        <v>3.5</v>
      </c>
      <c r="M336" s="33">
        <f t="shared" si="16"/>
        <v>13.85</v>
      </c>
      <c r="N336" s="11">
        <f t="shared" si="17"/>
        <v>355</v>
      </c>
    </row>
    <row r="337" spans="1:14" ht="14.65" customHeight="1" x14ac:dyDescent="0.25">
      <c r="A337" s="7">
        <v>375</v>
      </c>
      <c r="B337" s="4">
        <v>15</v>
      </c>
      <c r="C337" s="10" t="s">
        <v>1022</v>
      </c>
      <c r="D337" s="13" t="s">
        <v>1056</v>
      </c>
      <c r="E337" s="9" t="s">
        <v>10</v>
      </c>
      <c r="F337" s="10" t="s">
        <v>336</v>
      </c>
      <c r="G337" s="10" t="s">
        <v>28</v>
      </c>
      <c r="H337" s="8">
        <v>3.5</v>
      </c>
      <c r="I337" s="8">
        <v>4</v>
      </c>
      <c r="J337" s="8">
        <v>2.5</v>
      </c>
      <c r="K337" s="79" t="s">
        <v>2787</v>
      </c>
      <c r="L337" s="33">
        <f t="shared" si="15"/>
        <v>4</v>
      </c>
      <c r="M337" s="33">
        <f t="shared" si="16"/>
        <v>11.5</v>
      </c>
      <c r="N337" s="11">
        <f t="shared" si="17"/>
        <v>402</v>
      </c>
    </row>
    <row r="338" spans="1:14" ht="14.65" customHeight="1" x14ac:dyDescent="0.25">
      <c r="A338" s="7">
        <v>382</v>
      </c>
      <c r="B338" s="4">
        <v>22</v>
      </c>
      <c r="C338" s="10" t="s">
        <v>1034</v>
      </c>
      <c r="D338" s="13" t="s">
        <v>1062</v>
      </c>
      <c r="E338" s="9" t="s">
        <v>10</v>
      </c>
      <c r="F338" s="10" t="s">
        <v>353</v>
      </c>
      <c r="G338" s="10" t="s">
        <v>28</v>
      </c>
      <c r="H338" s="8">
        <v>6.25</v>
      </c>
      <c r="I338" s="8">
        <v>3.75</v>
      </c>
      <c r="J338" s="8">
        <v>3</v>
      </c>
      <c r="K338" s="79" t="s">
        <v>2787</v>
      </c>
      <c r="L338" s="33">
        <f t="shared" si="15"/>
        <v>4.5</v>
      </c>
      <c r="M338" s="33">
        <f t="shared" si="16"/>
        <v>14.5</v>
      </c>
      <c r="N338" s="11">
        <f t="shared" si="17"/>
        <v>341</v>
      </c>
    </row>
    <row r="339" spans="1:14" ht="14.65" customHeight="1" x14ac:dyDescent="0.25">
      <c r="A339" s="7">
        <v>386</v>
      </c>
      <c r="B339" s="4">
        <v>26</v>
      </c>
      <c r="C339" s="10" t="s">
        <v>1042</v>
      </c>
      <c r="D339" s="13" t="s">
        <v>1069</v>
      </c>
      <c r="E339" s="9" t="s">
        <v>10</v>
      </c>
      <c r="F339" s="10" t="s">
        <v>293</v>
      </c>
      <c r="G339" s="10" t="s">
        <v>28</v>
      </c>
      <c r="H339" s="8">
        <v>2.5</v>
      </c>
      <c r="I339" s="8">
        <v>4</v>
      </c>
      <c r="J339" s="8">
        <v>3</v>
      </c>
      <c r="K339" s="79" t="s">
        <v>2787</v>
      </c>
      <c r="L339" s="33">
        <f t="shared" si="15"/>
        <v>4.5</v>
      </c>
      <c r="M339" s="33">
        <f t="shared" si="16"/>
        <v>11</v>
      </c>
      <c r="N339" s="11">
        <f t="shared" si="17"/>
        <v>407</v>
      </c>
    </row>
    <row r="340" spans="1:14" ht="14.65" customHeight="1" x14ac:dyDescent="0.25">
      <c r="A340" s="7">
        <v>398</v>
      </c>
      <c r="B340" s="4">
        <v>9</v>
      </c>
      <c r="C340" s="10" t="s">
        <v>1068</v>
      </c>
      <c r="D340" s="13" t="s">
        <v>1096</v>
      </c>
      <c r="E340" s="9" t="s">
        <v>10</v>
      </c>
      <c r="F340" s="10" t="s">
        <v>1097</v>
      </c>
      <c r="G340" s="10" t="s">
        <v>28</v>
      </c>
      <c r="H340" s="8">
        <v>3.25</v>
      </c>
      <c r="I340" s="8">
        <v>6</v>
      </c>
      <c r="J340" s="8">
        <v>3.5</v>
      </c>
      <c r="K340" s="79" t="s">
        <v>2787</v>
      </c>
      <c r="L340" s="33">
        <f t="shared" si="15"/>
        <v>5</v>
      </c>
      <c r="M340" s="33">
        <f t="shared" si="16"/>
        <v>14.25</v>
      </c>
      <c r="N340" s="11">
        <f t="shared" si="17"/>
        <v>350</v>
      </c>
    </row>
    <row r="341" spans="1:14" ht="14.65" customHeight="1" x14ac:dyDescent="0.25">
      <c r="A341" s="7">
        <v>415</v>
      </c>
      <c r="B341" s="4">
        <v>26</v>
      </c>
      <c r="C341" s="10" t="s">
        <v>1108</v>
      </c>
      <c r="D341" s="13" t="s">
        <v>72</v>
      </c>
      <c r="E341" s="9" t="s">
        <v>12</v>
      </c>
      <c r="F341" s="10" t="s">
        <v>1115</v>
      </c>
      <c r="G341" s="10" t="s">
        <v>28</v>
      </c>
      <c r="H341" s="8">
        <v>6.75</v>
      </c>
      <c r="I341" s="8">
        <v>5.25</v>
      </c>
      <c r="J341" s="8">
        <v>5.5</v>
      </c>
      <c r="K341" s="79" t="s">
        <v>2785</v>
      </c>
      <c r="L341" s="33">
        <f t="shared" si="15"/>
        <v>7.3</v>
      </c>
      <c r="M341" s="33">
        <f t="shared" si="16"/>
        <v>19.3</v>
      </c>
      <c r="N341" s="11">
        <f t="shared" si="17"/>
        <v>165</v>
      </c>
    </row>
    <row r="342" spans="1:14" ht="14.65" customHeight="1" x14ac:dyDescent="0.25">
      <c r="A342" s="7">
        <v>4</v>
      </c>
      <c r="B342" s="4">
        <v>4</v>
      </c>
      <c r="C342" s="10" t="s">
        <v>77</v>
      </c>
      <c r="D342" s="13" t="s">
        <v>507</v>
      </c>
      <c r="E342" s="9" t="s">
        <v>12</v>
      </c>
      <c r="F342" s="10" t="s">
        <v>508</v>
      </c>
      <c r="G342" s="10" t="s">
        <v>26</v>
      </c>
      <c r="H342" s="8">
        <v>6.75</v>
      </c>
      <c r="I342" s="8">
        <v>7.75</v>
      </c>
      <c r="J342" s="8">
        <v>4.25</v>
      </c>
      <c r="K342" s="35">
        <v>1.7</v>
      </c>
      <c r="L342" s="33">
        <f t="shared" si="15"/>
        <v>5.95</v>
      </c>
      <c r="M342" s="33">
        <f t="shared" si="16"/>
        <v>20.45</v>
      </c>
      <c r="N342" s="11">
        <f t="shared" si="17"/>
        <v>133</v>
      </c>
    </row>
    <row r="343" spans="1:14" ht="14.65" customHeight="1" x14ac:dyDescent="0.25">
      <c r="A343" s="7">
        <v>5</v>
      </c>
      <c r="B343" s="4">
        <v>5</v>
      </c>
      <c r="C343" s="10" t="s">
        <v>78</v>
      </c>
      <c r="D343" s="13" t="s">
        <v>509</v>
      </c>
      <c r="E343" s="9" t="s">
        <v>10</v>
      </c>
      <c r="F343" s="10" t="s">
        <v>510</v>
      </c>
      <c r="G343" s="10" t="s">
        <v>26</v>
      </c>
      <c r="H343" s="8">
        <v>6.75</v>
      </c>
      <c r="I343" s="8">
        <v>6.25</v>
      </c>
      <c r="J343" s="8">
        <v>4.75</v>
      </c>
      <c r="K343" s="35">
        <v>1.6</v>
      </c>
      <c r="L343" s="33">
        <f t="shared" si="15"/>
        <v>6.35</v>
      </c>
      <c r="M343" s="33">
        <f t="shared" si="16"/>
        <v>19.350000000000001</v>
      </c>
      <c r="N343" s="11">
        <f t="shared" si="17"/>
        <v>161</v>
      </c>
    </row>
    <row r="344" spans="1:14" ht="14.65" customHeight="1" x14ac:dyDescent="0.25">
      <c r="A344" s="7">
        <v>6</v>
      </c>
      <c r="B344" s="4">
        <v>6</v>
      </c>
      <c r="C344" s="10" t="s">
        <v>79</v>
      </c>
      <c r="D344" s="13" t="s">
        <v>511</v>
      </c>
      <c r="E344" s="9" t="s">
        <v>10</v>
      </c>
      <c r="F344" s="10" t="s">
        <v>512</v>
      </c>
      <c r="G344" s="10" t="s">
        <v>26</v>
      </c>
      <c r="H344" s="8">
        <v>3</v>
      </c>
      <c r="I344" s="8">
        <v>5.75</v>
      </c>
      <c r="J344" s="8">
        <v>3</v>
      </c>
      <c r="K344" s="35">
        <v>1.5</v>
      </c>
      <c r="L344" s="33">
        <f t="shared" si="15"/>
        <v>4.5</v>
      </c>
      <c r="M344" s="33">
        <f t="shared" si="16"/>
        <v>13.25</v>
      </c>
      <c r="N344" s="11">
        <f t="shared" si="17"/>
        <v>374</v>
      </c>
    </row>
    <row r="345" spans="1:14" ht="14.65" customHeight="1" x14ac:dyDescent="0.25">
      <c r="A345" s="7">
        <v>11</v>
      </c>
      <c r="B345" s="4">
        <v>11</v>
      </c>
      <c r="C345" s="10" t="s">
        <v>84</v>
      </c>
      <c r="D345" s="13" t="s">
        <v>519</v>
      </c>
      <c r="E345" s="9" t="s">
        <v>10</v>
      </c>
      <c r="F345" s="10" t="s">
        <v>275</v>
      </c>
      <c r="G345" s="10" t="s">
        <v>26</v>
      </c>
      <c r="H345" s="8">
        <v>4.0999999999999996</v>
      </c>
      <c r="I345" s="8">
        <v>3.5</v>
      </c>
      <c r="J345" s="8">
        <v>3.75</v>
      </c>
      <c r="K345" s="35">
        <v>1.5</v>
      </c>
      <c r="L345" s="33">
        <f t="shared" si="15"/>
        <v>5.25</v>
      </c>
      <c r="M345" s="33">
        <f t="shared" si="16"/>
        <v>12.85</v>
      </c>
      <c r="N345" s="11">
        <f t="shared" si="17"/>
        <v>384</v>
      </c>
    </row>
    <row r="346" spans="1:14" ht="14.65" customHeight="1" x14ac:dyDescent="0.25">
      <c r="A346" s="7">
        <v>14</v>
      </c>
      <c r="B346" s="4">
        <v>14</v>
      </c>
      <c r="C346" s="10" t="s">
        <v>87</v>
      </c>
      <c r="D346" s="13" t="s">
        <v>521</v>
      </c>
      <c r="E346" s="9" t="s">
        <v>10</v>
      </c>
      <c r="F346" s="10" t="s">
        <v>291</v>
      </c>
      <c r="G346" s="10" t="s">
        <v>26</v>
      </c>
      <c r="H346" s="8">
        <v>6.85</v>
      </c>
      <c r="I346" s="8">
        <v>6.25</v>
      </c>
      <c r="J346" s="8">
        <v>2.25</v>
      </c>
      <c r="K346" s="35">
        <v>1.4</v>
      </c>
      <c r="L346" s="33">
        <f t="shared" si="15"/>
        <v>3.65</v>
      </c>
      <c r="M346" s="33">
        <f t="shared" si="16"/>
        <v>16.75</v>
      </c>
      <c r="N346" s="11">
        <f t="shared" si="17"/>
        <v>268</v>
      </c>
    </row>
    <row r="347" spans="1:14" ht="14.65" customHeight="1" x14ac:dyDescent="0.25">
      <c r="A347" s="7">
        <v>63</v>
      </c>
      <c r="B347" s="4">
        <v>15</v>
      </c>
      <c r="C347" s="10" t="s">
        <v>136</v>
      </c>
      <c r="D347" s="13" t="s">
        <v>584</v>
      </c>
      <c r="E347" s="9" t="s">
        <v>12</v>
      </c>
      <c r="F347" s="10" t="s">
        <v>585</v>
      </c>
      <c r="G347" s="10" t="s">
        <v>26</v>
      </c>
      <c r="H347" s="8">
        <v>6.25</v>
      </c>
      <c r="I347" s="8">
        <v>7</v>
      </c>
      <c r="J347" s="8">
        <v>3.5</v>
      </c>
      <c r="K347" s="35">
        <v>1.5</v>
      </c>
      <c r="L347" s="33">
        <f t="shared" si="15"/>
        <v>5</v>
      </c>
      <c r="M347" s="33">
        <f t="shared" si="16"/>
        <v>18.25</v>
      </c>
      <c r="N347" s="11">
        <f t="shared" si="17"/>
        <v>203</v>
      </c>
    </row>
    <row r="348" spans="1:14" ht="14.65" customHeight="1" x14ac:dyDescent="0.25">
      <c r="A348" s="7">
        <v>70</v>
      </c>
      <c r="B348" s="4">
        <v>22</v>
      </c>
      <c r="C348" s="10" t="s">
        <v>143</v>
      </c>
      <c r="D348" s="13" t="s">
        <v>587</v>
      </c>
      <c r="E348" s="9" t="s">
        <v>10</v>
      </c>
      <c r="F348" s="10" t="s">
        <v>481</v>
      </c>
      <c r="G348" s="10" t="s">
        <v>26</v>
      </c>
      <c r="H348" s="8">
        <v>8.25</v>
      </c>
      <c r="I348" s="8">
        <v>8</v>
      </c>
      <c r="J348" s="8">
        <v>4.25</v>
      </c>
      <c r="K348" s="35">
        <v>1.5</v>
      </c>
      <c r="L348" s="33">
        <f t="shared" si="15"/>
        <v>5.75</v>
      </c>
      <c r="M348" s="33">
        <f t="shared" si="16"/>
        <v>22</v>
      </c>
      <c r="N348" s="11">
        <f t="shared" si="17"/>
        <v>93</v>
      </c>
    </row>
    <row r="349" spans="1:14" ht="14.65" customHeight="1" x14ac:dyDescent="0.25">
      <c r="A349" s="7">
        <v>72</v>
      </c>
      <c r="B349" s="4">
        <v>24</v>
      </c>
      <c r="C349" s="10" t="s">
        <v>145</v>
      </c>
      <c r="D349" s="13" t="s">
        <v>589</v>
      </c>
      <c r="E349" s="9" t="s">
        <v>10</v>
      </c>
      <c r="F349" s="10" t="s">
        <v>327</v>
      </c>
      <c r="G349" s="10" t="s">
        <v>26</v>
      </c>
      <c r="H349" s="8">
        <v>3.85</v>
      </c>
      <c r="I349" s="8">
        <v>5.5</v>
      </c>
      <c r="J349" s="8">
        <v>3.5</v>
      </c>
      <c r="K349" s="35">
        <v>1.6</v>
      </c>
      <c r="L349" s="33">
        <f t="shared" si="15"/>
        <v>5.0999999999999996</v>
      </c>
      <c r="M349" s="33">
        <f t="shared" si="16"/>
        <v>14.45</v>
      </c>
      <c r="N349" s="11">
        <f t="shared" si="17"/>
        <v>346</v>
      </c>
    </row>
    <row r="350" spans="1:14" ht="14.65" customHeight="1" x14ac:dyDescent="0.25">
      <c r="A350" s="7">
        <v>78</v>
      </c>
      <c r="B350" s="4">
        <v>6</v>
      </c>
      <c r="C350" s="10" t="s">
        <v>151</v>
      </c>
      <c r="D350" s="13" t="s">
        <v>598</v>
      </c>
      <c r="E350" s="9" t="s">
        <v>12</v>
      </c>
      <c r="F350" s="10" t="s">
        <v>247</v>
      </c>
      <c r="G350" s="10" t="s">
        <v>26</v>
      </c>
      <c r="H350" s="8">
        <v>7.5</v>
      </c>
      <c r="I350" s="8">
        <v>5.25</v>
      </c>
      <c r="J350" s="8">
        <v>4</v>
      </c>
      <c r="K350" s="35">
        <v>1.5</v>
      </c>
      <c r="L350" s="33">
        <f t="shared" si="15"/>
        <v>5.5</v>
      </c>
      <c r="M350" s="33">
        <f t="shared" si="16"/>
        <v>18.25</v>
      </c>
      <c r="N350" s="11">
        <f t="shared" si="17"/>
        <v>203</v>
      </c>
    </row>
    <row r="351" spans="1:14" ht="14.65" customHeight="1" x14ac:dyDescent="0.25">
      <c r="A351" s="7">
        <v>90</v>
      </c>
      <c r="B351" s="4">
        <v>18</v>
      </c>
      <c r="C351" s="10" t="s">
        <v>163</v>
      </c>
      <c r="D351" s="13" t="s">
        <v>613</v>
      </c>
      <c r="E351" s="9" t="s">
        <v>10</v>
      </c>
      <c r="F351" s="10" t="s">
        <v>614</v>
      </c>
      <c r="G351" s="10" t="s">
        <v>26</v>
      </c>
      <c r="H351" s="8">
        <v>6.5</v>
      </c>
      <c r="I351" s="8">
        <v>4.25</v>
      </c>
      <c r="J351" s="8">
        <v>3.75</v>
      </c>
      <c r="K351" s="35">
        <v>1.4</v>
      </c>
      <c r="L351" s="33">
        <f t="shared" si="15"/>
        <v>5.15</v>
      </c>
      <c r="M351" s="33">
        <f t="shared" si="16"/>
        <v>15.9</v>
      </c>
      <c r="N351" s="11">
        <f t="shared" si="17"/>
        <v>304</v>
      </c>
    </row>
    <row r="352" spans="1:14" ht="14.65" customHeight="1" x14ac:dyDescent="0.25">
      <c r="A352" s="7">
        <v>92</v>
      </c>
      <c r="B352" s="4">
        <v>20</v>
      </c>
      <c r="C352" s="10" t="s">
        <v>165</v>
      </c>
      <c r="D352" s="13" t="s">
        <v>618</v>
      </c>
      <c r="E352" s="9" t="s">
        <v>10</v>
      </c>
      <c r="F352" s="10" t="s">
        <v>619</v>
      </c>
      <c r="G352" s="10" t="s">
        <v>26</v>
      </c>
      <c r="H352" s="8">
        <v>6.5</v>
      </c>
      <c r="I352" s="8">
        <v>5.5</v>
      </c>
      <c r="J352" s="8">
        <v>3</v>
      </c>
      <c r="K352" s="35">
        <v>1.5</v>
      </c>
      <c r="L352" s="33">
        <f t="shared" si="15"/>
        <v>4.5</v>
      </c>
      <c r="M352" s="33">
        <f t="shared" si="16"/>
        <v>16.5</v>
      </c>
      <c r="N352" s="11">
        <f t="shared" si="17"/>
        <v>278</v>
      </c>
    </row>
    <row r="353" spans="1:14" ht="14.65" customHeight="1" x14ac:dyDescent="0.25">
      <c r="A353" s="7">
        <v>97</v>
      </c>
      <c r="B353" s="4">
        <v>1</v>
      </c>
      <c r="C353" s="10" t="s">
        <v>170</v>
      </c>
      <c r="D353" s="13" t="s">
        <v>624</v>
      </c>
      <c r="E353" s="9" t="s">
        <v>12</v>
      </c>
      <c r="F353" s="10" t="s">
        <v>625</v>
      </c>
      <c r="G353" s="10" t="s">
        <v>26</v>
      </c>
      <c r="H353" s="8">
        <v>7.5</v>
      </c>
      <c r="I353" s="8">
        <v>6.5</v>
      </c>
      <c r="J353" s="8">
        <v>5.5</v>
      </c>
      <c r="K353" s="35">
        <v>2</v>
      </c>
      <c r="L353" s="33">
        <f t="shared" si="15"/>
        <v>7.5</v>
      </c>
      <c r="M353" s="33">
        <f t="shared" si="16"/>
        <v>21.5</v>
      </c>
      <c r="N353" s="11">
        <f t="shared" si="17"/>
        <v>105</v>
      </c>
    </row>
    <row r="354" spans="1:14" ht="14.65" customHeight="1" x14ac:dyDescent="0.25">
      <c r="A354" s="7">
        <v>100</v>
      </c>
      <c r="B354" s="4">
        <v>4</v>
      </c>
      <c r="C354" s="10" t="s">
        <v>173</v>
      </c>
      <c r="D354" s="13" t="s">
        <v>632</v>
      </c>
      <c r="E354" s="9" t="s">
        <v>10</v>
      </c>
      <c r="F354" s="10" t="s">
        <v>633</v>
      </c>
      <c r="G354" s="10" t="s">
        <v>26</v>
      </c>
      <c r="H354" s="8">
        <v>7</v>
      </c>
      <c r="I354" s="8">
        <v>7.25</v>
      </c>
      <c r="J354" s="8">
        <v>3.5</v>
      </c>
      <c r="K354" s="35">
        <v>1.8</v>
      </c>
      <c r="L354" s="33">
        <f t="shared" si="15"/>
        <v>5.3</v>
      </c>
      <c r="M354" s="33">
        <f t="shared" si="16"/>
        <v>19.55</v>
      </c>
      <c r="N354" s="11">
        <f t="shared" si="17"/>
        <v>155</v>
      </c>
    </row>
    <row r="355" spans="1:14" ht="14.65" customHeight="1" x14ac:dyDescent="0.25">
      <c r="A355" s="7">
        <v>106</v>
      </c>
      <c r="B355" s="4">
        <v>10</v>
      </c>
      <c r="C355" s="10" t="s">
        <v>179</v>
      </c>
      <c r="D355" s="13" t="s">
        <v>646</v>
      </c>
      <c r="E355" s="9" t="s">
        <v>12</v>
      </c>
      <c r="F355" s="10" t="s">
        <v>647</v>
      </c>
      <c r="G355" s="10" t="s">
        <v>26</v>
      </c>
      <c r="H355" s="8">
        <v>8</v>
      </c>
      <c r="I355" s="8">
        <v>8.5</v>
      </c>
      <c r="J355" s="8">
        <v>5.25</v>
      </c>
      <c r="K355" s="35">
        <v>1.8</v>
      </c>
      <c r="L355" s="33">
        <f t="shared" si="15"/>
        <v>7.05</v>
      </c>
      <c r="M355" s="33">
        <f t="shared" si="16"/>
        <v>23.55</v>
      </c>
      <c r="N355" s="11">
        <f t="shared" si="17"/>
        <v>55</v>
      </c>
    </row>
    <row r="356" spans="1:14" ht="14.65" customHeight="1" x14ac:dyDescent="0.25">
      <c r="A356" s="7">
        <v>111</v>
      </c>
      <c r="B356" s="4">
        <v>15</v>
      </c>
      <c r="C356" s="10" t="s">
        <v>184</v>
      </c>
      <c r="D356" s="13" t="s">
        <v>653</v>
      </c>
      <c r="E356" s="9" t="s">
        <v>12</v>
      </c>
      <c r="F356" s="10" t="s">
        <v>268</v>
      </c>
      <c r="G356" s="10" t="s">
        <v>26</v>
      </c>
      <c r="H356" s="8">
        <v>7</v>
      </c>
      <c r="I356" s="8">
        <v>8.75</v>
      </c>
      <c r="J356" s="8">
        <v>3.5</v>
      </c>
      <c r="K356" s="35">
        <v>1.5</v>
      </c>
      <c r="L356" s="33">
        <f t="shared" si="15"/>
        <v>5</v>
      </c>
      <c r="M356" s="33">
        <f t="shared" si="16"/>
        <v>20.75</v>
      </c>
      <c r="N356" s="11">
        <f t="shared" si="17"/>
        <v>124</v>
      </c>
    </row>
    <row r="357" spans="1:14" ht="14.65" customHeight="1" x14ac:dyDescent="0.25">
      <c r="A357" s="7">
        <v>119</v>
      </c>
      <c r="B357" s="4">
        <v>23</v>
      </c>
      <c r="C357" s="10" t="s">
        <v>192</v>
      </c>
      <c r="D357" s="13" t="s">
        <v>663</v>
      </c>
      <c r="E357" s="9" t="s">
        <v>12</v>
      </c>
      <c r="F357" s="10" t="s">
        <v>285</v>
      </c>
      <c r="G357" s="10" t="s">
        <v>26</v>
      </c>
      <c r="H357" s="8">
        <v>7.25</v>
      </c>
      <c r="I357" s="8">
        <v>7.25</v>
      </c>
      <c r="J357" s="8">
        <v>5</v>
      </c>
      <c r="K357" s="35">
        <v>1.8</v>
      </c>
      <c r="L357" s="33">
        <f t="shared" si="15"/>
        <v>6.8</v>
      </c>
      <c r="M357" s="33">
        <f t="shared" si="16"/>
        <v>21.3</v>
      </c>
      <c r="N357" s="11">
        <f t="shared" si="17"/>
        <v>111</v>
      </c>
    </row>
    <row r="358" spans="1:14" ht="14.65" customHeight="1" x14ac:dyDescent="0.25">
      <c r="A358" s="7">
        <v>124</v>
      </c>
      <c r="B358" s="4">
        <v>4</v>
      </c>
      <c r="C358" s="10" t="s">
        <v>197</v>
      </c>
      <c r="D358" s="13" t="s">
        <v>672</v>
      </c>
      <c r="E358" s="9" t="s">
        <v>12</v>
      </c>
      <c r="F358" s="10" t="s">
        <v>329</v>
      </c>
      <c r="G358" s="10" t="s">
        <v>26</v>
      </c>
      <c r="H358" s="8">
        <v>7.25</v>
      </c>
      <c r="I358" s="8">
        <v>8.25</v>
      </c>
      <c r="J358" s="8">
        <v>5.25</v>
      </c>
      <c r="K358" s="35">
        <v>2</v>
      </c>
      <c r="L358" s="33">
        <f t="shared" si="15"/>
        <v>7.25</v>
      </c>
      <c r="M358" s="33">
        <f t="shared" si="16"/>
        <v>22.75</v>
      </c>
      <c r="N358" s="11">
        <f t="shared" si="17"/>
        <v>75</v>
      </c>
    </row>
    <row r="359" spans="1:14" ht="14.65" customHeight="1" x14ac:dyDescent="0.25">
      <c r="A359" s="7">
        <v>135</v>
      </c>
      <c r="B359" s="4">
        <v>15</v>
      </c>
      <c r="C359" s="10" t="s">
        <v>208</v>
      </c>
      <c r="D359" s="13" t="s">
        <v>690</v>
      </c>
      <c r="E359" s="9" t="s">
        <v>10</v>
      </c>
      <c r="F359" s="10" t="s">
        <v>691</v>
      </c>
      <c r="G359" s="10" t="s">
        <v>26</v>
      </c>
      <c r="H359" s="8">
        <v>6.5</v>
      </c>
      <c r="I359" s="8">
        <v>5</v>
      </c>
      <c r="J359" s="8">
        <v>3.5</v>
      </c>
      <c r="K359" s="35">
        <v>1.5</v>
      </c>
      <c r="L359" s="33">
        <f t="shared" si="15"/>
        <v>5</v>
      </c>
      <c r="M359" s="33">
        <f t="shared" si="16"/>
        <v>16.5</v>
      </c>
      <c r="N359" s="11">
        <f t="shared" si="17"/>
        <v>278</v>
      </c>
    </row>
    <row r="360" spans="1:14" ht="14.65" customHeight="1" x14ac:dyDescent="0.25">
      <c r="A360" s="7">
        <v>136</v>
      </c>
      <c r="B360" s="4">
        <v>16</v>
      </c>
      <c r="C360" s="10" t="s">
        <v>209</v>
      </c>
      <c r="D360" s="13" t="s">
        <v>693</v>
      </c>
      <c r="E360" s="9" t="s">
        <v>10</v>
      </c>
      <c r="F360" s="10" t="s">
        <v>506</v>
      </c>
      <c r="G360" s="10" t="s">
        <v>26</v>
      </c>
      <c r="H360" s="8">
        <v>6.5</v>
      </c>
      <c r="I360" s="8">
        <v>5.75</v>
      </c>
      <c r="J360" s="8">
        <v>4.5</v>
      </c>
      <c r="K360" s="35">
        <v>1.8</v>
      </c>
      <c r="L360" s="33">
        <f t="shared" si="15"/>
        <v>6.3</v>
      </c>
      <c r="M360" s="33">
        <f t="shared" si="16"/>
        <v>18.55</v>
      </c>
      <c r="N360" s="11">
        <f t="shared" si="17"/>
        <v>195</v>
      </c>
    </row>
    <row r="361" spans="1:14" ht="14.65" customHeight="1" x14ac:dyDescent="0.25">
      <c r="A361" s="7">
        <v>150</v>
      </c>
      <c r="B361" s="4">
        <v>6</v>
      </c>
      <c r="C361" s="10" t="s">
        <v>223</v>
      </c>
      <c r="D361" s="13" t="s">
        <v>711</v>
      </c>
      <c r="E361" s="9" t="s">
        <v>10</v>
      </c>
      <c r="F361" s="10" t="s">
        <v>712</v>
      </c>
      <c r="G361" s="10" t="s">
        <v>26</v>
      </c>
      <c r="H361" s="8">
        <v>4.75</v>
      </c>
      <c r="I361" s="8">
        <v>5.75</v>
      </c>
      <c r="J361" s="8">
        <v>3.25</v>
      </c>
      <c r="K361" s="35">
        <v>1.7</v>
      </c>
      <c r="L361" s="33">
        <f t="shared" si="15"/>
        <v>4.95</v>
      </c>
      <c r="M361" s="33">
        <f t="shared" si="16"/>
        <v>15.45</v>
      </c>
      <c r="N361" s="11">
        <f t="shared" si="17"/>
        <v>316</v>
      </c>
    </row>
    <row r="362" spans="1:14" ht="14.65" customHeight="1" x14ac:dyDescent="0.25">
      <c r="A362" s="7">
        <v>156</v>
      </c>
      <c r="B362" s="4">
        <v>12</v>
      </c>
      <c r="C362" s="10" t="s">
        <v>229</v>
      </c>
      <c r="D362" s="13" t="s">
        <v>724</v>
      </c>
      <c r="E362" s="9" t="s">
        <v>12</v>
      </c>
      <c r="F362" s="10" t="s">
        <v>242</v>
      </c>
      <c r="G362" s="10" t="s">
        <v>26</v>
      </c>
      <c r="H362" s="8">
        <v>7.75</v>
      </c>
      <c r="I362" s="8">
        <v>8.5</v>
      </c>
      <c r="J362" s="8">
        <v>4</v>
      </c>
      <c r="K362" s="35">
        <v>1.5</v>
      </c>
      <c r="L362" s="33">
        <f t="shared" si="15"/>
        <v>5.5</v>
      </c>
      <c r="M362" s="33">
        <f t="shared" si="16"/>
        <v>21.75</v>
      </c>
      <c r="N362" s="11">
        <f t="shared" si="17"/>
        <v>98</v>
      </c>
    </row>
    <row r="363" spans="1:14" ht="14.65" customHeight="1" x14ac:dyDescent="0.25">
      <c r="A363" s="7">
        <v>165</v>
      </c>
      <c r="B363" s="4">
        <v>21</v>
      </c>
      <c r="C363" s="10" t="s">
        <v>536</v>
      </c>
      <c r="D363" s="13" t="s">
        <v>741</v>
      </c>
      <c r="E363" s="9" t="s">
        <v>12</v>
      </c>
      <c r="F363" s="10" t="s">
        <v>742</v>
      </c>
      <c r="G363" s="10" t="s">
        <v>26</v>
      </c>
      <c r="H363" s="8">
        <v>7.25</v>
      </c>
      <c r="I363" s="8">
        <v>7</v>
      </c>
      <c r="J363" s="8">
        <v>5.5</v>
      </c>
      <c r="K363" s="35">
        <v>2</v>
      </c>
      <c r="L363" s="33">
        <f t="shared" si="15"/>
        <v>7.5</v>
      </c>
      <c r="M363" s="33">
        <f t="shared" si="16"/>
        <v>21.75</v>
      </c>
      <c r="N363" s="11">
        <f t="shared" si="17"/>
        <v>98</v>
      </c>
    </row>
    <row r="364" spans="1:14" ht="14.65" customHeight="1" x14ac:dyDescent="0.25">
      <c r="A364" s="7">
        <v>176</v>
      </c>
      <c r="B364" s="4">
        <v>8</v>
      </c>
      <c r="C364" s="10" t="s">
        <v>562</v>
      </c>
      <c r="D364" s="13" t="s">
        <v>757</v>
      </c>
      <c r="E364" s="9" t="s">
        <v>10</v>
      </c>
      <c r="F364" s="10" t="s">
        <v>758</v>
      </c>
      <c r="G364" s="10" t="s">
        <v>26</v>
      </c>
      <c r="H364" s="8">
        <v>5.35</v>
      </c>
      <c r="I364" s="8">
        <v>6.25</v>
      </c>
      <c r="J364" s="8">
        <v>2.75</v>
      </c>
      <c r="K364" s="35">
        <v>1.7</v>
      </c>
      <c r="L364" s="33">
        <f t="shared" si="15"/>
        <v>4.45</v>
      </c>
      <c r="M364" s="33">
        <f t="shared" si="16"/>
        <v>16.05</v>
      </c>
      <c r="N364" s="11">
        <f t="shared" si="17"/>
        <v>298</v>
      </c>
    </row>
    <row r="365" spans="1:14" ht="14.65" customHeight="1" x14ac:dyDescent="0.25">
      <c r="A365" s="7">
        <v>208</v>
      </c>
      <c r="B365" s="4">
        <v>16</v>
      </c>
      <c r="C365" s="10" t="s">
        <v>642</v>
      </c>
      <c r="D365" s="13" t="s">
        <v>811</v>
      </c>
      <c r="E365" s="9" t="s">
        <v>10</v>
      </c>
      <c r="F365" s="10" t="s">
        <v>812</v>
      </c>
      <c r="G365" s="10" t="s">
        <v>26</v>
      </c>
      <c r="H365" s="8">
        <v>6.5</v>
      </c>
      <c r="I365" s="8">
        <v>5</v>
      </c>
      <c r="J365" s="8">
        <v>2.75</v>
      </c>
      <c r="K365" s="35">
        <v>1.4</v>
      </c>
      <c r="L365" s="33">
        <f t="shared" si="15"/>
        <v>4.1500000000000004</v>
      </c>
      <c r="M365" s="33">
        <f t="shared" si="16"/>
        <v>15.65</v>
      </c>
      <c r="N365" s="11">
        <f t="shared" si="17"/>
        <v>310</v>
      </c>
    </row>
    <row r="366" spans="1:14" ht="14.65" customHeight="1" x14ac:dyDescent="0.25">
      <c r="A366" s="7">
        <v>216</v>
      </c>
      <c r="B366" s="4">
        <v>24</v>
      </c>
      <c r="C366" s="10" t="s">
        <v>660</v>
      </c>
      <c r="D366" s="13" t="s">
        <v>56</v>
      </c>
      <c r="E366" s="9" t="s">
        <v>12</v>
      </c>
      <c r="F366" s="10" t="s">
        <v>821</v>
      </c>
      <c r="G366" s="10" t="s">
        <v>26</v>
      </c>
      <c r="H366" s="8">
        <v>7.5</v>
      </c>
      <c r="I366" s="8">
        <v>7.25</v>
      </c>
      <c r="J366" s="8">
        <v>4.5</v>
      </c>
      <c r="K366" s="35">
        <v>1.7</v>
      </c>
      <c r="L366" s="33">
        <f t="shared" si="15"/>
        <v>6.2</v>
      </c>
      <c r="M366" s="33">
        <f t="shared" si="16"/>
        <v>20.95</v>
      </c>
      <c r="N366" s="11">
        <f t="shared" si="17"/>
        <v>118</v>
      </c>
    </row>
    <row r="367" spans="1:14" ht="14.65" customHeight="1" x14ac:dyDescent="0.25">
      <c r="A367" s="7">
        <v>217</v>
      </c>
      <c r="B367" s="4">
        <v>1</v>
      </c>
      <c r="C367" s="10" t="s">
        <v>662</v>
      </c>
      <c r="D367" s="13" t="s">
        <v>823</v>
      </c>
      <c r="E367" s="9" t="s">
        <v>12</v>
      </c>
      <c r="F367" s="10" t="s">
        <v>803</v>
      </c>
      <c r="G367" s="10" t="s">
        <v>26</v>
      </c>
      <c r="H367" s="8">
        <v>3.25</v>
      </c>
      <c r="I367" s="8">
        <v>4.5</v>
      </c>
      <c r="J367" s="8">
        <v>4</v>
      </c>
      <c r="K367" s="35">
        <v>1.5</v>
      </c>
      <c r="L367" s="33">
        <f t="shared" si="15"/>
        <v>5.5</v>
      </c>
      <c r="M367" s="33">
        <f t="shared" si="16"/>
        <v>13.25</v>
      </c>
      <c r="N367" s="11">
        <f t="shared" si="17"/>
        <v>374</v>
      </c>
    </row>
    <row r="368" spans="1:14" ht="14.65" customHeight="1" x14ac:dyDescent="0.25">
      <c r="A368" s="7">
        <v>218</v>
      </c>
      <c r="B368" s="4">
        <v>2</v>
      </c>
      <c r="C368" s="10" t="s">
        <v>664</v>
      </c>
      <c r="D368" s="13" t="s">
        <v>825</v>
      </c>
      <c r="E368" s="9" t="s">
        <v>12</v>
      </c>
      <c r="F368" s="10" t="s">
        <v>362</v>
      </c>
      <c r="G368" s="10" t="s">
        <v>26</v>
      </c>
      <c r="H368" s="8">
        <v>6</v>
      </c>
      <c r="I368" s="8">
        <v>8</v>
      </c>
      <c r="J368" s="8">
        <v>4.75</v>
      </c>
      <c r="K368" s="35">
        <v>1.7</v>
      </c>
      <c r="L368" s="33">
        <f t="shared" si="15"/>
        <v>6.45</v>
      </c>
      <c r="M368" s="33">
        <f t="shared" si="16"/>
        <v>20.45</v>
      </c>
      <c r="N368" s="11">
        <f t="shared" si="17"/>
        <v>133</v>
      </c>
    </row>
    <row r="369" spans="1:14" ht="14.65" customHeight="1" x14ac:dyDescent="0.25">
      <c r="A369" s="7">
        <v>220</v>
      </c>
      <c r="B369" s="4">
        <v>4</v>
      </c>
      <c r="C369" s="10" t="s">
        <v>669</v>
      </c>
      <c r="D369" s="13" t="s">
        <v>827</v>
      </c>
      <c r="E369" s="9" t="s">
        <v>12</v>
      </c>
      <c r="F369" s="10" t="s">
        <v>325</v>
      </c>
      <c r="G369" s="10" t="s">
        <v>26</v>
      </c>
      <c r="H369" s="8">
        <v>7.5</v>
      </c>
      <c r="I369" s="8">
        <v>6.5</v>
      </c>
      <c r="J369" s="8">
        <v>4.75</v>
      </c>
      <c r="K369" s="35">
        <v>1.5</v>
      </c>
      <c r="L369" s="33">
        <f t="shared" si="15"/>
        <v>6.25</v>
      </c>
      <c r="M369" s="33">
        <f t="shared" si="16"/>
        <v>20.25</v>
      </c>
      <c r="N369" s="11">
        <f t="shared" si="17"/>
        <v>139</v>
      </c>
    </row>
    <row r="370" spans="1:14" ht="14.65" customHeight="1" x14ac:dyDescent="0.25">
      <c r="A370" s="7">
        <v>233</v>
      </c>
      <c r="B370" s="4">
        <v>17</v>
      </c>
      <c r="C370" s="10" t="s">
        <v>702</v>
      </c>
      <c r="D370" s="13" t="s">
        <v>57</v>
      </c>
      <c r="E370" s="9" t="s">
        <v>12</v>
      </c>
      <c r="F370" s="10" t="s">
        <v>809</v>
      </c>
      <c r="G370" s="10" t="s">
        <v>26</v>
      </c>
      <c r="H370" s="8">
        <v>8</v>
      </c>
      <c r="I370" s="8">
        <v>7</v>
      </c>
      <c r="J370" s="8">
        <v>4.5</v>
      </c>
      <c r="K370" s="35">
        <v>1.5</v>
      </c>
      <c r="L370" s="33">
        <f t="shared" si="15"/>
        <v>6</v>
      </c>
      <c r="M370" s="33">
        <f t="shared" si="16"/>
        <v>21</v>
      </c>
      <c r="N370" s="11">
        <f t="shared" si="17"/>
        <v>116</v>
      </c>
    </row>
    <row r="371" spans="1:14" ht="14.65" customHeight="1" x14ac:dyDescent="0.25">
      <c r="A371" s="7">
        <v>238</v>
      </c>
      <c r="B371" s="12">
        <v>22</v>
      </c>
      <c r="C371" s="10" t="s">
        <v>715</v>
      </c>
      <c r="D371" s="13" t="s">
        <v>248</v>
      </c>
      <c r="E371" s="9" t="s">
        <v>10</v>
      </c>
      <c r="F371" s="10" t="s">
        <v>854</v>
      </c>
      <c r="G371" s="10" t="s">
        <v>26</v>
      </c>
      <c r="H371" s="8">
        <v>4.75</v>
      </c>
      <c r="I371" s="8">
        <v>8.5</v>
      </c>
      <c r="J371" s="8">
        <v>2.5</v>
      </c>
      <c r="K371" s="35">
        <v>1.4</v>
      </c>
      <c r="L371" s="33">
        <f t="shared" si="15"/>
        <v>3.9</v>
      </c>
      <c r="M371" s="33">
        <f t="shared" si="16"/>
        <v>17.149999999999999</v>
      </c>
      <c r="N371" s="11">
        <f t="shared" si="17"/>
        <v>252</v>
      </c>
    </row>
    <row r="372" spans="1:14" ht="14.65" customHeight="1" x14ac:dyDescent="0.25">
      <c r="A372" s="7">
        <v>240</v>
      </c>
      <c r="B372" s="12">
        <v>24</v>
      </c>
      <c r="C372" s="10" t="s">
        <v>720</v>
      </c>
      <c r="D372" s="13" t="s">
        <v>859</v>
      </c>
      <c r="E372" s="9" t="s">
        <v>10</v>
      </c>
      <c r="F372" s="10" t="s">
        <v>353</v>
      </c>
      <c r="G372" s="10" t="s">
        <v>26</v>
      </c>
      <c r="H372" s="8">
        <v>6.25</v>
      </c>
      <c r="I372" s="8">
        <v>5.75</v>
      </c>
      <c r="J372" s="8">
        <v>2.75</v>
      </c>
      <c r="K372" s="35">
        <v>1.4</v>
      </c>
      <c r="L372" s="33">
        <f t="shared" si="15"/>
        <v>4.1500000000000004</v>
      </c>
      <c r="M372" s="33">
        <f t="shared" si="16"/>
        <v>16.149999999999999</v>
      </c>
      <c r="N372" s="11">
        <f t="shared" si="17"/>
        <v>294</v>
      </c>
    </row>
    <row r="373" spans="1:14" ht="14.65" customHeight="1" x14ac:dyDescent="0.25">
      <c r="A373" s="7">
        <v>272</v>
      </c>
      <c r="B373" s="4">
        <v>8</v>
      </c>
      <c r="C373" s="10" t="s">
        <v>794</v>
      </c>
      <c r="D373" s="13" t="s">
        <v>910</v>
      </c>
      <c r="E373" s="9" t="s">
        <v>12</v>
      </c>
      <c r="F373" s="10" t="s">
        <v>911</v>
      </c>
      <c r="G373" s="10" t="s">
        <v>26</v>
      </c>
      <c r="H373" s="8">
        <v>7.25</v>
      </c>
      <c r="I373" s="8">
        <v>6</v>
      </c>
      <c r="J373" s="8">
        <v>5.25</v>
      </c>
      <c r="K373" s="35">
        <v>1.9</v>
      </c>
      <c r="L373" s="33">
        <f t="shared" si="15"/>
        <v>7.15</v>
      </c>
      <c r="M373" s="33">
        <f t="shared" si="16"/>
        <v>20.399999999999999</v>
      </c>
      <c r="N373" s="11">
        <f t="shared" si="17"/>
        <v>135</v>
      </c>
    </row>
    <row r="374" spans="1:14" ht="14.65" customHeight="1" x14ac:dyDescent="0.25">
      <c r="A374" s="7">
        <v>288</v>
      </c>
      <c r="B374" s="4">
        <v>24</v>
      </c>
      <c r="C374" s="10" t="s">
        <v>832</v>
      </c>
      <c r="D374" s="13" t="s">
        <v>922</v>
      </c>
      <c r="E374" s="9" t="s">
        <v>12</v>
      </c>
      <c r="F374" s="10" t="s">
        <v>923</v>
      </c>
      <c r="G374" s="10" t="s">
        <v>26</v>
      </c>
      <c r="H374" s="8">
        <v>7.5</v>
      </c>
      <c r="I374" s="8">
        <v>7</v>
      </c>
      <c r="J374" s="8">
        <v>5</v>
      </c>
      <c r="K374" s="35">
        <v>1.8</v>
      </c>
      <c r="L374" s="33">
        <f t="shared" si="15"/>
        <v>6.8</v>
      </c>
      <c r="M374" s="33">
        <f t="shared" si="16"/>
        <v>21.3</v>
      </c>
      <c r="N374" s="11">
        <f t="shared" si="17"/>
        <v>111</v>
      </c>
    </row>
    <row r="375" spans="1:14" ht="14.65" customHeight="1" x14ac:dyDescent="0.25">
      <c r="A375" s="7">
        <v>299</v>
      </c>
      <c r="B375" s="4">
        <v>11</v>
      </c>
      <c r="C375" s="10" t="s">
        <v>853</v>
      </c>
      <c r="D375" s="13" t="s">
        <v>936</v>
      </c>
      <c r="E375" s="9" t="s">
        <v>12</v>
      </c>
      <c r="F375" s="10" t="s">
        <v>585</v>
      </c>
      <c r="G375" s="10" t="s">
        <v>26</v>
      </c>
      <c r="H375" s="8">
        <v>7.5</v>
      </c>
      <c r="I375" s="8">
        <v>7</v>
      </c>
      <c r="J375" s="8">
        <v>4.5</v>
      </c>
      <c r="K375" s="35">
        <v>1.8</v>
      </c>
      <c r="L375" s="33">
        <f t="shared" si="15"/>
        <v>6.3</v>
      </c>
      <c r="M375" s="33">
        <f t="shared" si="16"/>
        <v>20.8</v>
      </c>
      <c r="N375" s="11">
        <f t="shared" si="17"/>
        <v>119</v>
      </c>
    </row>
    <row r="376" spans="1:14" ht="14.65" customHeight="1" x14ac:dyDescent="0.25">
      <c r="A376" s="7">
        <v>301</v>
      </c>
      <c r="B376" s="4">
        <v>13</v>
      </c>
      <c r="C376" s="10" t="s">
        <v>858</v>
      </c>
      <c r="D376" s="13" t="s">
        <v>940</v>
      </c>
      <c r="E376" s="9" t="s">
        <v>12</v>
      </c>
      <c r="F376" s="10" t="s">
        <v>911</v>
      </c>
      <c r="G376" s="10" t="s">
        <v>26</v>
      </c>
      <c r="H376" s="8">
        <v>6.75</v>
      </c>
      <c r="I376" s="8">
        <v>7.5</v>
      </c>
      <c r="J376" s="8">
        <v>3.75</v>
      </c>
      <c r="K376" s="35">
        <v>1.7</v>
      </c>
      <c r="L376" s="33">
        <f t="shared" si="15"/>
        <v>5.45</v>
      </c>
      <c r="M376" s="33">
        <f t="shared" si="16"/>
        <v>19.7</v>
      </c>
      <c r="N376" s="11">
        <f t="shared" si="17"/>
        <v>151</v>
      </c>
    </row>
    <row r="377" spans="1:14" ht="14.65" customHeight="1" x14ac:dyDescent="0.25">
      <c r="A377" s="7">
        <v>307</v>
      </c>
      <c r="B377" s="4">
        <v>19</v>
      </c>
      <c r="C377" s="10" t="s">
        <v>872</v>
      </c>
      <c r="D377" s="13" t="s">
        <v>953</v>
      </c>
      <c r="E377" s="9" t="s">
        <v>12</v>
      </c>
      <c r="F377" s="10" t="s">
        <v>266</v>
      </c>
      <c r="G377" s="10" t="s">
        <v>26</v>
      </c>
      <c r="H377" s="8">
        <v>4</v>
      </c>
      <c r="I377" s="8">
        <v>4</v>
      </c>
      <c r="J377" s="8">
        <v>7</v>
      </c>
      <c r="K377" s="35">
        <v>2</v>
      </c>
      <c r="L377" s="33">
        <f t="shared" si="15"/>
        <v>9</v>
      </c>
      <c r="M377" s="33">
        <f t="shared" si="16"/>
        <v>17</v>
      </c>
      <c r="N377" s="11">
        <f t="shared" si="17"/>
        <v>257</v>
      </c>
    </row>
    <row r="378" spans="1:14" ht="14.65" customHeight="1" x14ac:dyDescent="0.25">
      <c r="A378" s="7">
        <v>309</v>
      </c>
      <c r="B378" s="4">
        <v>21</v>
      </c>
      <c r="C378" s="10" t="s">
        <v>878</v>
      </c>
      <c r="D378" s="13" t="s">
        <v>955</v>
      </c>
      <c r="E378" s="9" t="s">
        <v>10</v>
      </c>
      <c r="F378" s="10" t="s">
        <v>765</v>
      </c>
      <c r="G378" s="10" t="s">
        <v>26</v>
      </c>
      <c r="H378" s="8">
        <v>5.75</v>
      </c>
      <c r="I378" s="8">
        <v>4.5</v>
      </c>
      <c r="J378" s="8">
        <v>4.5</v>
      </c>
      <c r="K378" s="35">
        <v>2</v>
      </c>
      <c r="L378" s="33">
        <f t="shared" si="15"/>
        <v>6.5</v>
      </c>
      <c r="M378" s="33">
        <f t="shared" si="16"/>
        <v>16.75</v>
      </c>
      <c r="N378" s="11">
        <f t="shared" si="17"/>
        <v>268</v>
      </c>
    </row>
    <row r="379" spans="1:14" ht="14.65" customHeight="1" x14ac:dyDescent="0.25">
      <c r="A379" s="7">
        <v>319</v>
      </c>
      <c r="B379" s="4">
        <v>7</v>
      </c>
      <c r="C379" s="10" t="s">
        <v>901</v>
      </c>
      <c r="D379" s="13" t="s">
        <v>966</v>
      </c>
      <c r="E379" s="9" t="s">
        <v>12</v>
      </c>
      <c r="F379" s="10" t="s">
        <v>390</v>
      </c>
      <c r="G379" s="10" t="s">
        <v>26</v>
      </c>
      <c r="H379" s="8">
        <v>7</v>
      </c>
      <c r="I379" s="8">
        <v>4.75</v>
      </c>
      <c r="J379" s="8">
        <v>3.5</v>
      </c>
      <c r="K379" s="35">
        <v>1.5</v>
      </c>
      <c r="L379" s="33">
        <f t="shared" si="15"/>
        <v>5</v>
      </c>
      <c r="M379" s="33">
        <f t="shared" si="16"/>
        <v>16.75</v>
      </c>
      <c r="N379" s="11">
        <f t="shared" si="17"/>
        <v>268</v>
      </c>
    </row>
    <row r="380" spans="1:14" ht="14.65" customHeight="1" x14ac:dyDescent="0.25">
      <c r="A380" s="7">
        <v>324</v>
      </c>
      <c r="B380" s="4">
        <v>12</v>
      </c>
      <c r="C380" s="10" t="s">
        <v>914</v>
      </c>
      <c r="D380" s="13" t="s">
        <v>979</v>
      </c>
      <c r="E380" s="9" t="s">
        <v>12</v>
      </c>
      <c r="F380" s="10" t="s">
        <v>504</v>
      </c>
      <c r="G380" s="10" t="s">
        <v>26</v>
      </c>
      <c r="H380" s="8">
        <v>7</v>
      </c>
      <c r="I380" s="8">
        <v>6</v>
      </c>
      <c r="J380" s="8">
        <v>4.75</v>
      </c>
      <c r="K380" s="35">
        <v>1.7</v>
      </c>
      <c r="L380" s="33">
        <f t="shared" si="15"/>
        <v>6.45</v>
      </c>
      <c r="M380" s="33">
        <f t="shared" si="16"/>
        <v>19.45</v>
      </c>
      <c r="N380" s="11">
        <f t="shared" si="17"/>
        <v>158</v>
      </c>
    </row>
    <row r="381" spans="1:14" ht="14.65" customHeight="1" x14ac:dyDescent="0.25">
      <c r="A381" s="7">
        <v>327</v>
      </c>
      <c r="B381" s="4">
        <v>15</v>
      </c>
      <c r="C381" s="10" t="s">
        <v>917</v>
      </c>
      <c r="D381" s="13" t="s">
        <v>985</v>
      </c>
      <c r="E381" s="9" t="s">
        <v>12</v>
      </c>
      <c r="F381" s="10" t="s">
        <v>857</v>
      </c>
      <c r="G381" s="10" t="s">
        <v>26</v>
      </c>
      <c r="H381" s="8">
        <v>4.5999999999999996</v>
      </c>
      <c r="I381" s="8">
        <v>5.5</v>
      </c>
      <c r="J381" s="8">
        <v>4.25</v>
      </c>
      <c r="K381" s="35">
        <v>1.9</v>
      </c>
      <c r="L381" s="33">
        <f t="shared" si="15"/>
        <v>6.15</v>
      </c>
      <c r="M381" s="33">
        <f t="shared" si="16"/>
        <v>16.25</v>
      </c>
      <c r="N381" s="11">
        <f t="shared" si="17"/>
        <v>291</v>
      </c>
    </row>
    <row r="382" spans="1:14" ht="14.65" customHeight="1" x14ac:dyDescent="0.25">
      <c r="A382" s="7">
        <v>336</v>
      </c>
      <c r="B382" s="4">
        <v>24</v>
      </c>
      <c r="C382" s="10" t="s">
        <v>937</v>
      </c>
      <c r="D382" s="13" t="s">
        <v>994</v>
      </c>
      <c r="E382" s="9" t="s">
        <v>12</v>
      </c>
      <c r="F382" s="10" t="s">
        <v>995</v>
      </c>
      <c r="G382" s="10" t="s">
        <v>26</v>
      </c>
      <c r="H382" s="8">
        <v>8.75</v>
      </c>
      <c r="I382" s="8">
        <v>7</v>
      </c>
      <c r="J382" s="8">
        <v>4</v>
      </c>
      <c r="K382" s="35">
        <v>2</v>
      </c>
      <c r="L382" s="33">
        <f t="shared" si="15"/>
        <v>6</v>
      </c>
      <c r="M382" s="33">
        <f t="shared" si="16"/>
        <v>21.75</v>
      </c>
      <c r="N382" s="11">
        <f t="shared" si="17"/>
        <v>98</v>
      </c>
    </row>
    <row r="383" spans="1:14" ht="14.65" customHeight="1" x14ac:dyDescent="0.25">
      <c r="A383" s="7">
        <v>340</v>
      </c>
      <c r="B383" s="4">
        <v>2</v>
      </c>
      <c r="C383" s="10" t="s">
        <v>941</v>
      </c>
      <c r="D383" s="13" t="s">
        <v>997</v>
      </c>
      <c r="E383" s="9" t="s">
        <v>12</v>
      </c>
      <c r="F383" s="10" t="s">
        <v>998</v>
      </c>
      <c r="G383" s="10" t="s">
        <v>26</v>
      </c>
      <c r="H383" s="8">
        <v>5.6</v>
      </c>
      <c r="I383" s="8">
        <v>4</v>
      </c>
      <c r="J383" s="8">
        <v>4</v>
      </c>
      <c r="K383" s="35">
        <v>1.7</v>
      </c>
      <c r="L383" s="33">
        <f t="shared" si="15"/>
        <v>5.7</v>
      </c>
      <c r="M383" s="33">
        <f t="shared" si="16"/>
        <v>15.3</v>
      </c>
      <c r="N383" s="11">
        <f t="shared" si="17"/>
        <v>321</v>
      </c>
    </row>
    <row r="384" spans="1:14" ht="14.65" customHeight="1" x14ac:dyDescent="0.25">
      <c r="A384" s="7">
        <v>344</v>
      </c>
      <c r="B384" s="4">
        <v>8</v>
      </c>
      <c r="C384" s="10" t="s">
        <v>954</v>
      </c>
      <c r="D384" s="13" t="s">
        <v>1011</v>
      </c>
      <c r="E384" s="9" t="s">
        <v>12</v>
      </c>
      <c r="F384" s="10" t="s">
        <v>837</v>
      </c>
      <c r="G384" s="10" t="s">
        <v>26</v>
      </c>
      <c r="H384" s="8">
        <v>7.5</v>
      </c>
      <c r="I384" s="8">
        <v>8</v>
      </c>
      <c r="J384" s="8">
        <v>5.5</v>
      </c>
      <c r="K384" s="35">
        <v>1.8</v>
      </c>
      <c r="L384" s="33">
        <f t="shared" si="15"/>
        <v>7.3</v>
      </c>
      <c r="M384" s="33">
        <f t="shared" si="16"/>
        <v>22.8</v>
      </c>
      <c r="N384" s="11">
        <f t="shared" si="17"/>
        <v>73</v>
      </c>
    </row>
    <row r="385" spans="1:14" ht="14.65" customHeight="1" x14ac:dyDescent="0.25">
      <c r="A385" s="7">
        <v>346</v>
      </c>
      <c r="B385" s="4">
        <v>10</v>
      </c>
      <c r="C385" s="10" t="s">
        <v>957</v>
      </c>
      <c r="D385" s="13" t="s">
        <v>43</v>
      </c>
      <c r="E385" s="9" t="s">
        <v>12</v>
      </c>
      <c r="F385" s="10" t="s">
        <v>309</v>
      </c>
      <c r="G385" s="10" t="s">
        <v>26</v>
      </c>
      <c r="H385" s="8">
        <v>5.75</v>
      </c>
      <c r="I385" s="8">
        <v>7</v>
      </c>
      <c r="J385" s="8">
        <v>5</v>
      </c>
      <c r="K385" s="35">
        <v>1.9</v>
      </c>
      <c r="L385" s="33">
        <f t="shared" si="15"/>
        <v>6.9</v>
      </c>
      <c r="M385" s="33">
        <f t="shared" si="16"/>
        <v>19.649999999999999</v>
      </c>
      <c r="N385" s="11">
        <f t="shared" si="17"/>
        <v>153</v>
      </c>
    </row>
    <row r="386" spans="1:14" ht="14.65" customHeight="1" x14ac:dyDescent="0.25">
      <c r="A386" s="7">
        <v>348</v>
      </c>
      <c r="B386" s="4">
        <v>12</v>
      </c>
      <c r="C386" s="10" t="s">
        <v>962</v>
      </c>
      <c r="D386" s="13" t="s">
        <v>254</v>
      </c>
      <c r="E386" s="9" t="s">
        <v>12</v>
      </c>
      <c r="F386" s="10" t="s">
        <v>1009</v>
      </c>
      <c r="G386" s="10" t="s">
        <v>26</v>
      </c>
      <c r="H386" s="8">
        <v>7.5</v>
      </c>
      <c r="I386" s="8">
        <v>7</v>
      </c>
      <c r="J386" s="8">
        <v>5.5</v>
      </c>
      <c r="K386" s="35">
        <v>1.8</v>
      </c>
      <c r="L386" s="33">
        <f t="shared" si="15"/>
        <v>7.3</v>
      </c>
      <c r="M386" s="33">
        <f t="shared" si="16"/>
        <v>21.8</v>
      </c>
      <c r="N386" s="11">
        <f t="shared" si="17"/>
        <v>97</v>
      </c>
    </row>
    <row r="387" spans="1:14" ht="14.65" customHeight="1" x14ac:dyDescent="0.25">
      <c r="A387" s="7">
        <v>390</v>
      </c>
      <c r="B387" s="4">
        <v>1</v>
      </c>
      <c r="C387" s="10" t="s">
        <v>1050</v>
      </c>
      <c r="D387" s="13" t="s">
        <v>1077</v>
      </c>
      <c r="E387" s="9" t="s">
        <v>12</v>
      </c>
      <c r="F387" s="10" t="s">
        <v>1078</v>
      </c>
      <c r="G387" s="10" t="s">
        <v>26</v>
      </c>
      <c r="H387" s="8">
        <v>6.25</v>
      </c>
      <c r="I387" s="8">
        <v>6.25</v>
      </c>
      <c r="J387" s="8">
        <v>6.5</v>
      </c>
      <c r="K387" s="35">
        <v>1.7</v>
      </c>
      <c r="L387" s="33">
        <f t="shared" si="15"/>
        <v>8.1999999999999993</v>
      </c>
      <c r="M387" s="33">
        <f t="shared" si="16"/>
        <v>20.7</v>
      </c>
      <c r="N387" s="11">
        <f t="shared" si="17"/>
        <v>129</v>
      </c>
    </row>
    <row r="388" spans="1:14" ht="14.65" customHeight="1" x14ac:dyDescent="0.25">
      <c r="A388" s="7">
        <v>394</v>
      </c>
      <c r="B388" s="4">
        <v>5</v>
      </c>
      <c r="C388" s="10" t="s">
        <v>1060</v>
      </c>
      <c r="D388" s="13" t="s">
        <v>1087</v>
      </c>
      <c r="E388" s="9" t="s">
        <v>12</v>
      </c>
      <c r="F388" s="10" t="s">
        <v>1088</v>
      </c>
      <c r="G388" s="10" t="s">
        <v>26</v>
      </c>
      <c r="H388" s="8">
        <v>4.75</v>
      </c>
      <c r="I388" s="8">
        <v>8</v>
      </c>
      <c r="J388" s="8">
        <v>2.75</v>
      </c>
      <c r="K388" s="35">
        <v>1.7</v>
      </c>
      <c r="L388" s="33">
        <f t="shared" si="15"/>
        <v>4.45</v>
      </c>
      <c r="M388" s="33">
        <f t="shared" si="16"/>
        <v>17.2</v>
      </c>
      <c r="N388" s="11">
        <f t="shared" si="17"/>
        <v>250</v>
      </c>
    </row>
    <row r="389" spans="1:14" ht="14.65" customHeight="1" x14ac:dyDescent="0.25">
      <c r="A389" s="7">
        <v>395</v>
      </c>
      <c r="B389" s="4">
        <v>6</v>
      </c>
      <c r="C389" s="10" t="s">
        <v>1061</v>
      </c>
      <c r="D389" s="13" t="s">
        <v>1090</v>
      </c>
      <c r="E389" s="9" t="s">
        <v>12</v>
      </c>
      <c r="F389" s="10" t="s">
        <v>1091</v>
      </c>
      <c r="G389" s="10" t="s">
        <v>26</v>
      </c>
      <c r="H389" s="8">
        <v>7</v>
      </c>
      <c r="I389" s="8">
        <v>8.75</v>
      </c>
      <c r="J389" s="8">
        <v>5.75</v>
      </c>
      <c r="K389" s="35">
        <v>2</v>
      </c>
      <c r="L389" s="33">
        <f t="shared" si="15"/>
        <v>7.75</v>
      </c>
      <c r="M389" s="33">
        <f t="shared" si="16"/>
        <v>23.5</v>
      </c>
      <c r="N389" s="11">
        <f t="shared" si="17"/>
        <v>56</v>
      </c>
    </row>
    <row r="390" spans="1:14" ht="14.65" customHeight="1" x14ac:dyDescent="0.25">
      <c r="A390" s="7">
        <v>1</v>
      </c>
      <c r="B390" s="4">
        <v>1</v>
      </c>
      <c r="C390" s="10" t="s">
        <v>74</v>
      </c>
      <c r="D390" s="13" t="s">
        <v>503</v>
      </c>
      <c r="E390" s="9" t="s">
        <v>10</v>
      </c>
      <c r="F390" s="10" t="s">
        <v>504</v>
      </c>
      <c r="G390" s="10" t="s">
        <v>30</v>
      </c>
      <c r="H390" s="8">
        <v>6.75</v>
      </c>
      <c r="I390" s="8">
        <v>5.25</v>
      </c>
      <c r="J390" s="8">
        <v>3.5</v>
      </c>
      <c r="K390" s="79">
        <v>1.3</v>
      </c>
      <c r="L390" s="33">
        <f t="shared" si="15"/>
        <v>4.8</v>
      </c>
      <c r="M390" s="33">
        <f t="shared" si="16"/>
        <v>16.8</v>
      </c>
      <c r="N390" s="11">
        <f t="shared" si="17"/>
        <v>264</v>
      </c>
    </row>
    <row r="391" spans="1:14" ht="14.65" customHeight="1" x14ac:dyDescent="0.25">
      <c r="A391" s="7">
        <v>10</v>
      </c>
      <c r="B391" s="4">
        <v>10</v>
      </c>
      <c r="C391" s="10" t="s">
        <v>83</v>
      </c>
      <c r="D391" s="13" t="s">
        <v>517</v>
      </c>
      <c r="E391" s="9" t="s">
        <v>12</v>
      </c>
      <c r="F391" s="10" t="s">
        <v>518</v>
      </c>
      <c r="G391" s="10" t="s">
        <v>30</v>
      </c>
      <c r="H391" s="8">
        <v>4.5</v>
      </c>
      <c r="I391" s="8">
        <v>5.5</v>
      </c>
      <c r="J391" s="8">
        <v>3.75</v>
      </c>
      <c r="K391" s="79">
        <v>1.5</v>
      </c>
      <c r="L391" s="33">
        <f t="shared" si="15"/>
        <v>5.25</v>
      </c>
      <c r="M391" s="33">
        <f t="shared" si="16"/>
        <v>15.25</v>
      </c>
      <c r="N391" s="11">
        <f t="shared" si="17"/>
        <v>324</v>
      </c>
    </row>
    <row r="392" spans="1:14" ht="14.65" customHeight="1" x14ac:dyDescent="0.25">
      <c r="A392" s="7">
        <v>21</v>
      </c>
      <c r="B392" s="4">
        <v>21</v>
      </c>
      <c r="C392" s="10" t="s">
        <v>94</v>
      </c>
      <c r="D392" s="13" t="s">
        <v>53</v>
      </c>
      <c r="E392" s="9" t="s">
        <v>10</v>
      </c>
      <c r="F392" s="10" t="s">
        <v>293</v>
      </c>
      <c r="G392" s="10" t="s">
        <v>30</v>
      </c>
      <c r="H392" s="8">
        <v>6.25</v>
      </c>
      <c r="I392" s="8">
        <v>5.25</v>
      </c>
      <c r="J392" s="8">
        <v>4</v>
      </c>
      <c r="K392" s="79">
        <v>1.5</v>
      </c>
      <c r="L392" s="33">
        <f t="shared" ref="L392:L423" si="18">J392+K392</f>
        <v>5.5</v>
      </c>
      <c r="M392" s="33">
        <f t="shared" ref="M392:M423" si="19">H392+I392+L392</f>
        <v>17</v>
      </c>
      <c r="N392" s="11">
        <f t="shared" ref="N392:N423" si="20">RANK(M392,$M$6:$M$423)</f>
        <v>257</v>
      </c>
    </row>
    <row r="393" spans="1:14" ht="14.65" customHeight="1" x14ac:dyDescent="0.25">
      <c r="A393" s="7">
        <v>42</v>
      </c>
      <c r="B393" s="4">
        <v>18</v>
      </c>
      <c r="C393" s="10" t="s">
        <v>115</v>
      </c>
      <c r="D393" s="13" t="s">
        <v>546</v>
      </c>
      <c r="E393" s="9" t="s">
        <v>12</v>
      </c>
      <c r="F393" s="10" t="s">
        <v>473</v>
      </c>
      <c r="G393" s="10" t="s">
        <v>30</v>
      </c>
      <c r="H393" s="8">
        <v>3.75</v>
      </c>
      <c r="I393" s="8">
        <v>5.75</v>
      </c>
      <c r="J393" s="8">
        <v>2.5</v>
      </c>
      <c r="K393" s="79">
        <v>1.6</v>
      </c>
      <c r="L393" s="33">
        <f t="shared" si="18"/>
        <v>4.0999999999999996</v>
      </c>
      <c r="M393" s="33">
        <f t="shared" si="19"/>
        <v>13.6</v>
      </c>
      <c r="N393" s="11">
        <f t="shared" si="20"/>
        <v>363</v>
      </c>
    </row>
    <row r="394" spans="1:14" ht="14.65" customHeight="1" x14ac:dyDescent="0.25">
      <c r="A394" s="7">
        <v>59</v>
      </c>
      <c r="B394" s="4">
        <v>11</v>
      </c>
      <c r="C394" s="10" t="s">
        <v>132</v>
      </c>
      <c r="D394" s="13" t="s">
        <v>573</v>
      </c>
      <c r="E394" s="9" t="s">
        <v>10</v>
      </c>
      <c r="F394" s="10" t="s">
        <v>574</v>
      </c>
      <c r="G394" s="10" t="s">
        <v>30</v>
      </c>
      <c r="H394" s="8">
        <v>7.5</v>
      </c>
      <c r="I394" s="8">
        <v>6.75</v>
      </c>
      <c r="J394" s="8">
        <v>3</v>
      </c>
      <c r="K394" s="79">
        <v>1.4</v>
      </c>
      <c r="L394" s="33">
        <f t="shared" si="18"/>
        <v>4.4000000000000004</v>
      </c>
      <c r="M394" s="33">
        <f t="shared" si="19"/>
        <v>18.649999999999999</v>
      </c>
      <c r="N394" s="11">
        <f t="shared" si="20"/>
        <v>192</v>
      </c>
    </row>
    <row r="395" spans="1:14" ht="14.65" customHeight="1" x14ac:dyDescent="0.25">
      <c r="A395" s="7">
        <v>89</v>
      </c>
      <c r="B395" s="4">
        <v>17</v>
      </c>
      <c r="C395" s="10" t="s">
        <v>162</v>
      </c>
      <c r="D395" s="13" t="s">
        <v>610</v>
      </c>
      <c r="E395" s="9" t="s">
        <v>10</v>
      </c>
      <c r="F395" s="10" t="s">
        <v>611</v>
      </c>
      <c r="G395" s="10" t="s">
        <v>30</v>
      </c>
      <c r="H395" s="8">
        <v>4.5999999999999996</v>
      </c>
      <c r="I395" s="8">
        <v>5.25</v>
      </c>
      <c r="J395" s="8">
        <v>3.5</v>
      </c>
      <c r="K395" s="79">
        <v>1.3</v>
      </c>
      <c r="L395" s="33">
        <f t="shared" si="18"/>
        <v>4.8</v>
      </c>
      <c r="M395" s="33">
        <f t="shared" si="19"/>
        <v>14.649999999999999</v>
      </c>
      <c r="N395" s="11">
        <f t="shared" si="20"/>
        <v>339</v>
      </c>
    </row>
    <row r="396" spans="1:14" ht="14.65" customHeight="1" x14ac:dyDescent="0.25">
      <c r="A396" s="7">
        <v>98</v>
      </c>
      <c r="B396" s="4">
        <v>2</v>
      </c>
      <c r="C396" s="10" t="s">
        <v>171</v>
      </c>
      <c r="D396" s="13" t="s">
        <v>627</v>
      </c>
      <c r="E396" s="9" t="s">
        <v>12</v>
      </c>
      <c r="F396" s="10" t="s">
        <v>628</v>
      </c>
      <c r="G396" s="10" t="s">
        <v>30</v>
      </c>
      <c r="H396" s="8">
        <v>6.75</v>
      </c>
      <c r="I396" s="8">
        <v>7</v>
      </c>
      <c r="J396" s="8">
        <v>3.75</v>
      </c>
      <c r="K396" s="79">
        <v>1.7</v>
      </c>
      <c r="L396" s="33">
        <f t="shared" si="18"/>
        <v>5.45</v>
      </c>
      <c r="M396" s="33">
        <f t="shared" si="19"/>
        <v>19.2</v>
      </c>
      <c r="N396" s="11">
        <f t="shared" si="20"/>
        <v>173</v>
      </c>
    </row>
    <row r="397" spans="1:14" ht="14.65" customHeight="1" x14ac:dyDescent="0.25">
      <c r="A397" s="7">
        <v>113</v>
      </c>
      <c r="B397" s="4">
        <v>17</v>
      </c>
      <c r="C397" s="10" t="s">
        <v>186</v>
      </c>
      <c r="D397" s="13" t="s">
        <v>657</v>
      </c>
      <c r="E397" s="9" t="s">
        <v>10</v>
      </c>
      <c r="F397" s="10" t="s">
        <v>376</v>
      </c>
      <c r="G397" s="10" t="s">
        <v>30</v>
      </c>
      <c r="H397" s="8">
        <v>7.25</v>
      </c>
      <c r="I397" s="8">
        <v>5.25</v>
      </c>
      <c r="J397" s="8">
        <v>4.5</v>
      </c>
      <c r="K397" s="79">
        <v>1.6</v>
      </c>
      <c r="L397" s="33">
        <f t="shared" si="18"/>
        <v>6.1</v>
      </c>
      <c r="M397" s="33">
        <f t="shared" si="19"/>
        <v>18.600000000000001</v>
      </c>
      <c r="N397" s="11">
        <f t="shared" si="20"/>
        <v>194</v>
      </c>
    </row>
    <row r="398" spans="1:14" ht="14.65" customHeight="1" x14ac:dyDescent="0.25">
      <c r="A398" s="7">
        <v>120</v>
      </c>
      <c r="B398" s="4">
        <v>24</v>
      </c>
      <c r="C398" s="10" t="s">
        <v>193</v>
      </c>
      <c r="D398" s="13" t="s">
        <v>665</v>
      </c>
      <c r="E398" s="9" t="s">
        <v>12</v>
      </c>
      <c r="F398" s="10" t="s">
        <v>383</v>
      </c>
      <c r="G398" s="10" t="s">
        <v>30</v>
      </c>
      <c r="H398" s="8">
        <v>4</v>
      </c>
      <c r="I398" s="8">
        <v>4.25</v>
      </c>
      <c r="J398" s="8">
        <v>3.5</v>
      </c>
      <c r="K398" s="79">
        <v>1.5</v>
      </c>
      <c r="L398" s="33">
        <f t="shared" si="18"/>
        <v>5</v>
      </c>
      <c r="M398" s="33">
        <f t="shared" si="19"/>
        <v>13.25</v>
      </c>
      <c r="N398" s="11">
        <f t="shared" si="20"/>
        <v>374</v>
      </c>
    </row>
    <row r="399" spans="1:14" ht="14.65" customHeight="1" x14ac:dyDescent="0.25">
      <c r="A399" s="7">
        <v>126</v>
      </c>
      <c r="B399" s="4">
        <v>7</v>
      </c>
      <c r="C399" s="10" t="s">
        <v>200</v>
      </c>
      <c r="D399" s="13" t="s">
        <v>677</v>
      </c>
      <c r="E399" s="9" t="s">
        <v>10</v>
      </c>
      <c r="F399" s="10" t="s">
        <v>323</v>
      </c>
      <c r="G399" s="10" t="s">
        <v>30</v>
      </c>
      <c r="H399" s="8">
        <v>6.25</v>
      </c>
      <c r="I399" s="8">
        <v>5.25</v>
      </c>
      <c r="J399" s="8">
        <v>2.5</v>
      </c>
      <c r="K399" s="79">
        <v>1.5</v>
      </c>
      <c r="L399" s="33">
        <f t="shared" si="18"/>
        <v>4</v>
      </c>
      <c r="M399" s="33">
        <f t="shared" si="19"/>
        <v>15.5</v>
      </c>
      <c r="N399" s="11">
        <f t="shared" si="20"/>
        <v>314</v>
      </c>
    </row>
    <row r="400" spans="1:14" ht="14.65" customHeight="1" x14ac:dyDescent="0.25">
      <c r="A400" s="7">
        <v>138</v>
      </c>
      <c r="B400" s="4">
        <v>18</v>
      </c>
      <c r="C400" s="10" t="s">
        <v>211</v>
      </c>
      <c r="D400" s="13" t="s">
        <v>240</v>
      </c>
      <c r="E400" s="9" t="s">
        <v>10</v>
      </c>
      <c r="F400" s="10" t="s">
        <v>698</v>
      </c>
      <c r="G400" s="10" t="s">
        <v>30</v>
      </c>
      <c r="H400" s="8">
        <v>3.25</v>
      </c>
      <c r="I400" s="8">
        <v>3.75</v>
      </c>
      <c r="J400" s="8">
        <v>3.75</v>
      </c>
      <c r="K400" s="79">
        <v>1.6</v>
      </c>
      <c r="L400" s="33">
        <f t="shared" si="18"/>
        <v>5.35</v>
      </c>
      <c r="M400" s="33">
        <f t="shared" si="19"/>
        <v>12.35</v>
      </c>
      <c r="N400" s="11">
        <f t="shared" si="20"/>
        <v>389</v>
      </c>
    </row>
    <row r="401" spans="1:14" ht="14.65" customHeight="1" x14ac:dyDescent="0.25">
      <c r="A401" s="7">
        <v>151</v>
      </c>
      <c r="B401" s="4">
        <v>7</v>
      </c>
      <c r="C401" s="10" t="s">
        <v>224</v>
      </c>
      <c r="D401" s="13" t="s">
        <v>65</v>
      </c>
      <c r="E401" s="9" t="s">
        <v>10</v>
      </c>
      <c r="F401" s="10" t="s">
        <v>714</v>
      </c>
      <c r="G401" s="10" t="s">
        <v>30</v>
      </c>
      <c r="H401" s="8">
        <v>6.5</v>
      </c>
      <c r="I401" s="8">
        <v>6</v>
      </c>
      <c r="J401" s="8">
        <v>2.5</v>
      </c>
      <c r="K401" s="79">
        <v>1.5</v>
      </c>
      <c r="L401" s="33">
        <f t="shared" si="18"/>
        <v>4</v>
      </c>
      <c r="M401" s="33">
        <f t="shared" si="19"/>
        <v>16.5</v>
      </c>
      <c r="N401" s="11">
        <f t="shared" si="20"/>
        <v>278</v>
      </c>
    </row>
    <row r="402" spans="1:14" ht="14.65" customHeight="1" x14ac:dyDescent="0.25">
      <c r="A402" s="7">
        <v>173</v>
      </c>
      <c r="B402" s="4">
        <v>5</v>
      </c>
      <c r="C402" s="10" t="s">
        <v>555</v>
      </c>
      <c r="D402" s="13" t="s">
        <v>751</v>
      </c>
      <c r="E402" s="9" t="s">
        <v>10</v>
      </c>
      <c r="F402" s="10" t="s">
        <v>321</v>
      </c>
      <c r="G402" s="10" t="s">
        <v>30</v>
      </c>
      <c r="H402" s="8">
        <v>3.75</v>
      </c>
      <c r="I402" s="8">
        <v>5.75</v>
      </c>
      <c r="J402" s="8">
        <v>3</v>
      </c>
      <c r="K402" s="79">
        <v>1.3</v>
      </c>
      <c r="L402" s="33">
        <f t="shared" si="18"/>
        <v>4.3</v>
      </c>
      <c r="M402" s="33">
        <f t="shared" si="19"/>
        <v>13.8</v>
      </c>
      <c r="N402" s="11">
        <f t="shared" si="20"/>
        <v>357</v>
      </c>
    </row>
    <row r="403" spans="1:14" ht="14.65" customHeight="1" x14ac:dyDescent="0.25">
      <c r="A403" s="7">
        <v>177</v>
      </c>
      <c r="B403" s="4">
        <v>9</v>
      </c>
      <c r="C403" s="10" t="s">
        <v>564</v>
      </c>
      <c r="D403" s="13" t="s">
        <v>760</v>
      </c>
      <c r="E403" s="9" t="s">
        <v>10</v>
      </c>
      <c r="F403" s="10" t="s">
        <v>351</v>
      </c>
      <c r="G403" s="10" t="s">
        <v>30</v>
      </c>
      <c r="H403" s="8">
        <v>7.5</v>
      </c>
      <c r="I403" s="8">
        <v>5.25</v>
      </c>
      <c r="J403" s="8">
        <v>3.75</v>
      </c>
      <c r="K403" s="79">
        <v>1.5</v>
      </c>
      <c r="L403" s="33">
        <f t="shared" si="18"/>
        <v>5.25</v>
      </c>
      <c r="M403" s="33">
        <f t="shared" si="19"/>
        <v>18</v>
      </c>
      <c r="N403" s="11">
        <f t="shared" si="20"/>
        <v>224</v>
      </c>
    </row>
    <row r="404" spans="1:14" ht="14.65" customHeight="1" x14ac:dyDescent="0.25">
      <c r="A404" s="7">
        <v>187</v>
      </c>
      <c r="B404" s="4">
        <v>19</v>
      </c>
      <c r="C404" s="10" t="s">
        <v>590</v>
      </c>
      <c r="D404" s="13" t="s">
        <v>779</v>
      </c>
      <c r="E404" s="9" t="s">
        <v>12</v>
      </c>
      <c r="F404" s="10" t="s">
        <v>780</v>
      </c>
      <c r="G404" s="10" t="s">
        <v>30</v>
      </c>
      <c r="H404" s="8">
        <v>5.75</v>
      </c>
      <c r="I404" s="8">
        <v>5.5</v>
      </c>
      <c r="J404" s="8">
        <v>2.5</v>
      </c>
      <c r="K404" s="79">
        <v>1.4</v>
      </c>
      <c r="L404" s="33">
        <f t="shared" si="18"/>
        <v>3.9</v>
      </c>
      <c r="M404" s="33">
        <f t="shared" si="19"/>
        <v>15.15</v>
      </c>
      <c r="N404" s="11">
        <f t="shared" si="20"/>
        <v>325</v>
      </c>
    </row>
    <row r="405" spans="1:14" ht="14.65" customHeight="1" x14ac:dyDescent="0.25">
      <c r="A405" s="7">
        <v>194</v>
      </c>
      <c r="B405" s="4">
        <v>2</v>
      </c>
      <c r="C405" s="10" t="s">
        <v>607</v>
      </c>
      <c r="D405" s="13" t="s">
        <v>787</v>
      </c>
      <c r="E405" s="9" t="s">
        <v>12</v>
      </c>
      <c r="F405" s="10" t="s">
        <v>788</v>
      </c>
      <c r="G405" s="10" t="s">
        <v>30</v>
      </c>
      <c r="H405" s="8">
        <v>3</v>
      </c>
      <c r="I405" s="8">
        <v>6</v>
      </c>
      <c r="J405" s="8">
        <v>2.75</v>
      </c>
      <c r="K405" s="79">
        <v>1.5</v>
      </c>
      <c r="L405" s="33">
        <f t="shared" si="18"/>
        <v>4.25</v>
      </c>
      <c r="M405" s="33">
        <f t="shared" si="19"/>
        <v>13.25</v>
      </c>
      <c r="N405" s="11">
        <f t="shared" si="20"/>
        <v>374</v>
      </c>
    </row>
    <row r="406" spans="1:14" ht="14.65" customHeight="1" x14ac:dyDescent="0.25">
      <c r="A406" s="7">
        <v>195</v>
      </c>
      <c r="B406" s="4">
        <v>3</v>
      </c>
      <c r="C406" s="10" t="s">
        <v>609</v>
      </c>
      <c r="D406" s="13" t="s">
        <v>790</v>
      </c>
      <c r="E406" s="9" t="s">
        <v>12</v>
      </c>
      <c r="F406" s="10" t="s">
        <v>614</v>
      </c>
      <c r="G406" s="10" t="s">
        <v>30</v>
      </c>
      <c r="H406" s="8">
        <v>4.25</v>
      </c>
      <c r="I406" s="8">
        <v>6.25</v>
      </c>
      <c r="J406" s="8">
        <v>3</v>
      </c>
      <c r="K406" s="79">
        <v>1.5</v>
      </c>
      <c r="L406" s="33">
        <f t="shared" si="18"/>
        <v>4.5</v>
      </c>
      <c r="M406" s="33">
        <f t="shared" si="19"/>
        <v>15</v>
      </c>
      <c r="N406" s="11">
        <f t="shared" si="20"/>
        <v>330</v>
      </c>
    </row>
    <row r="407" spans="1:14" ht="14.65" customHeight="1" x14ac:dyDescent="0.25">
      <c r="A407" s="7">
        <v>200</v>
      </c>
      <c r="B407" s="4">
        <v>8</v>
      </c>
      <c r="C407" s="10" t="s">
        <v>623</v>
      </c>
      <c r="D407" s="13" t="s">
        <v>795</v>
      </c>
      <c r="E407" s="9" t="s">
        <v>12</v>
      </c>
      <c r="F407" s="10" t="s">
        <v>796</v>
      </c>
      <c r="G407" s="10" t="s">
        <v>30</v>
      </c>
      <c r="H407" s="8">
        <v>5</v>
      </c>
      <c r="I407" s="8">
        <v>5.25</v>
      </c>
      <c r="J407" s="8">
        <v>2.75</v>
      </c>
      <c r="K407" s="79">
        <v>1.5</v>
      </c>
      <c r="L407" s="33">
        <f t="shared" si="18"/>
        <v>4.25</v>
      </c>
      <c r="M407" s="33">
        <f t="shared" si="19"/>
        <v>14.5</v>
      </c>
      <c r="N407" s="11">
        <f t="shared" si="20"/>
        <v>341</v>
      </c>
    </row>
    <row r="408" spans="1:14" ht="14.65" customHeight="1" x14ac:dyDescent="0.25">
      <c r="A408" s="7">
        <v>202</v>
      </c>
      <c r="B408" s="4">
        <v>10</v>
      </c>
      <c r="C408" s="10" t="s">
        <v>629</v>
      </c>
      <c r="D408" s="13" t="s">
        <v>800</v>
      </c>
      <c r="E408" s="9" t="s">
        <v>12</v>
      </c>
      <c r="F408" s="10" t="s">
        <v>801</v>
      </c>
      <c r="G408" s="10" t="s">
        <v>30</v>
      </c>
      <c r="H408" s="8">
        <v>8</v>
      </c>
      <c r="I408" s="8">
        <v>5.25</v>
      </c>
      <c r="J408" s="8">
        <v>5</v>
      </c>
      <c r="K408" s="79">
        <v>1.6</v>
      </c>
      <c r="L408" s="33">
        <f t="shared" si="18"/>
        <v>6.6</v>
      </c>
      <c r="M408" s="33">
        <f t="shared" si="19"/>
        <v>19.850000000000001</v>
      </c>
      <c r="N408" s="11">
        <f t="shared" si="20"/>
        <v>147</v>
      </c>
    </row>
    <row r="409" spans="1:14" ht="14.65" customHeight="1" x14ac:dyDescent="0.25">
      <c r="A409" s="7">
        <v>231</v>
      </c>
      <c r="B409" s="4">
        <v>15</v>
      </c>
      <c r="C409" s="10" t="s">
        <v>697</v>
      </c>
      <c r="D409" s="13" t="s">
        <v>38</v>
      </c>
      <c r="E409" s="9" t="s">
        <v>12</v>
      </c>
      <c r="F409" s="10" t="s">
        <v>549</v>
      </c>
      <c r="G409" s="10" t="s">
        <v>30</v>
      </c>
      <c r="H409" s="8">
        <v>6.25</v>
      </c>
      <c r="I409" s="8">
        <v>6</v>
      </c>
      <c r="J409" s="8">
        <v>4</v>
      </c>
      <c r="K409" s="79">
        <v>1.6</v>
      </c>
      <c r="L409" s="33">
        <f t="shared" si="18"/>
        <v>5.6</v>
      </c>
      <c r="M409" s="33">
        <f t="shared" si="19"/>
        <v>17.850000000000001</v>
      </c>
      <c r="N409" s="11">
        <f t="shared" si="20"/>
        <v>229</v>
      </c>
    </row>
    <row r="410" spans="1:14" ht="14.65" customHeight="1" x14ac:dyDescent="0.25">
      <c r="A410" s="7">
        <v>241</v>
      </c>
      <c r="B410" s="4">
        <v>1</v>
      </c>
      <c r="C410" s="10" t="s">
        <v>723</v>
      </c>
      <c r="D410" s="13" t="s">
        <v>861</v>
      </c>
      <c r="E410" s="9" t="s">
        <v>12</v>
      </c>
      <c r="F410" s="10" t="s">
        <v>862</v>
      </c>
      <c r="G410" s="10" t="s">
        <v>30</v>
      </c>
      <c r="H410" s="8">
        <v>7.25</v>
      </c>
      <c r="I410" s="8">
        <v>6</v>
      </c>
      <c r="J410" s="8">
        <v>5.25</v>
      </c>
      <c r="K410" s="79">
        <v>1.7</v>
      </c>
      <c r="L410" s="33">
        <f t="shared" si="18"/>
        <v>6.95</v>
      </c>
      <c r="M410" s="33">
        <f t="shared" si="19"/>
        <v>20.2</v>
      </c>
      <c r="N410" s="11">
        <f t="shared" si="20"/>
        <v>141</v>
      </c>
    </row>
    <row r="411" spans="1:14" ht="14.65" customHeight="1" x14ac:dyDescent="0.25">
      <c r="A411" s="7">
        <v>263</v>
      </c>
      <c r="B411" s="4">
        <v>23</v>
      </c>
      <c r="C411" s="10" t="s">
        <v>773</v>
      </c>
      <c r="D411" s="13" t="s">
        <v>891</v>
      </c>
      <c r="E411" s="9" t="s">
        <v>12</v>
      </c>
      <c r="F411" s="10" t="s">
        <v>892</v>
      </c>
      <c r="G411" s="10" t="s">
        <v>30</v>
      </c>
      <c r="H411" s="8">
        <v>3.5</v>
      </c>
      <c r="I411" s="8">
        <v>4</v>
      </c>
      <c r="J411" s="8">
        <v>3.5</v>
      </c>
      <c r="K411" s="79">
        <v>1.3</v>
      </c>
      <c r="L411" s="33">
        <f t="shared" si="18"/>
        <v>4.8</v>
      </c>
      <c r="M411" s="33">
        <f t="shared" si="19"/>
        <v>12.3</v>
      </c>
      <c r="N411" s="11">
        <f t="shared" si="20"/>
        <v>392</v>
      </c>
    </row>
    <row r="412" spans="1:14" ht="14.65" customHeight="1" x14ac:dyDescent="0.25">
      <c r="A412" s="7">
        <v>264</v>
      </c>
      <c r="B412" s="4">
        <v>24</v>
      </c>
      <c r="C412" s="10" t="s">
        <v>776</v>
      </c>
      <c r="D412" s="13" t="s">
        <v>894</v>
      </c>
      <c r="E412" s="9" t="s">
        <v>10</v>
      </c>
      <c r="F412" s="10" t="s">
        <v>895</v>
      </c>
      <c r="G412" s="10" t="s">
        <v>30</v>
      </c>
      <c r="H412" s="8">
        <v>4.8499999999999996</v>
      </c>
      <c r="I412" s="8">
        <v>3</v>
      </c>
      <c r="J412" s="8">
        <v>4.5</v>
      </c>
      <c r="K412" s="79">
        <v>1.5</v>
      </c>
      <c r="L412" s="33">
        <f t="shared" si="18"/>
        <v>6</v>
      </c>
      <c r="M412" s="33">
        <f t="shared" si="19"/>
        <v>13.85</v>
      </c>
      <c r="N412" s="11">
        <f t="shared" si="20"/>
        <v>355</v>
      </c>
    </row>
    <row r="413" spans="1:14" ht="14.65" customHeight="1" x14ac:dyDescent="0.25">
      <c r="A413" s="7">
        <v>266</v>
      </c>
      <c r="B413" s="4">
        <v>2</v>
      </c>
      <c r="C413" s="10" t="s">
        <v>781</v>
      </c>
      <c r="D413" s="13" t="s">
        <v>899</v>
      </c>
      <c r="E413" s="9" t="s">
        <v>12</v>
      </c>
      <c r="F413" s="10" t="s">
        <v>900</v>
      </c>
      <c r="G413" s="10" t="s">
        <v>30</v>
      </c>
      <c r="H413" s="8">
        <v>2.85</v>
      </c>
      <c r="I413" s="8">
        <v>4.25</v>
      </c>
      <c r="J413" s="8">
        <v>5.25</v>
      </c>
      <c r="K413" s="79">
        <v>1.8</v>
      </c>
      <c r="L413" s="33">
        <f t="shared" si="18"/>
        <v>7.05</v>
      </c>
      <c r="M413" s="33">
        <f t="shared" si="19"/>
        <v>14.149999999999999</v>
      </c>
      <c r="N413" s="11">
        <f t="shared" si="20"/>
        <v>352</v>
      </c>
    </row>
    <row r="414" spans="1:14" ht="14.65" customHeight="1" x14ac:dyDescent="0.25">
      <c r="A414" s="7">
        <v>298</v>
      </c>
      <c r="B414" s="4">
        <v>10</v>
      </c>
      <c r="C414" s="10" t="s">
        <v>851</v>
      </c>
      <c r="D414" s="13" t="s">
        <v>934</v>
      </c>
      <c r="E414" s="9" t="s">
        <v>12</v>
      </c>
      <c r="F414" s="10" t="s">
        <v>504</v>
      </c>
      <c r="G414" s="10" t="s">
        <v>30</v>
      </c>
      <c r="H414" s="8">
        <v>4.75</v>
      </c>
      <c r="I414" s="8">
        <v>6.75</v>
      </c>
      <c r="J414" s="8">
        <v>3</v>
      </c>
      <c r="K414" s="79">
        <v>1.8</v>
      </c>
      <c r="L414" s="33">
        <f t="shared" si="18"/>
        <v>4.8</v>
      </c>
      <c r="M414" s="33">
        <f t="shared" si="19"/>
        <v>16.3</v>
      </c>
      <c r="N414" s="11">
        <f t="shared" si="20"/>
        <v>288</v>
      </c>
    </row>
    <row r="415" spans="1:14" ht="14.65" customHeight="1" x14ac:dyDescent="0.25">
      <c r="A415" s="7">
        <v>303</v>
      </c>
      <c r="B415" s="4">
        <v>15</v>
      </c>
      <c r="C415" s="10" t="s">
        <v>863</v>
      </c>
      <c r="D415" s="13" t="s">
        <v>944</v>
      </c>
      <c r="E415" s="9" t="s">
        <v>12</v>
      </c>
      <c r="F415" s="10" t="s">
        <v>945</v>
      </c>
      <c r="G415" s="10" t="s">
        <v>30</v>
      </c>
      <c r="H415" s="8">
        <v>5.25</v>
      </c>
      <c r="I415" s="8">
        <v>5.5</v>
      </c>
      <c r="J415" s="8">
        <v>3</v>
      </c>
      <c r="K415" s="79">
        <v>1.6</v>
      </c>
      <c r="L415" s="33">
        <f t="shared" si="18"/>
        <v>4.5999999999999996</v>
      </c>
      <c r="M415" s="33">
        <f t="shared" si="19"/>
        <v>15.35</v>
      </c>
      <c r="N415" s="11">
        <f t="shared" si="20"/>
        <v>318</v>
      </c>
    </row>
    <row r="416" spans="1:14" ht="14.65" customHeight="1" x14ac:dyDescent="0.25">
      <c r="A416" s="7">
        <v>305</v>
      </c>
      <c r="B416" s="4">
        <v>17</v>
      </c>
      <c r="C416" s="10" t="s">
        <v>867</v>
      </c>
      <c r="D416" s="13" t="s">
        <v>949</v>
      </c>
      <c r="E416" s="9" t="s">
        <v>12</v>
      </c>
      <c r="F416" s="10" t="s">
        <v>945</v>
      </c>
      <c r="G416" s="10" t="s">
        <v>30</v>
      </c>
      <c r="H416" s="8">
        <v>3.75</v>
      </c>
      <c r="I416" s="8">
        <v>5</v>
      </c>
      <c r="J416" s="8">
        <v>3</v>
      </c>
      <c r="K416" s="79">
        <v>1.6</v>
      </c>
      <c r="L416" s="33">
        <f t="shared" si="18"/>
        <v>4.5999999999999996</v>
      </c>
      <c r="M416" s="33">
        <f t="shared" si="19"/>
        <v>13.35</v>
      </c>
      <c r="N416" s="11">
        <f t="shared" si="20"/>
        <v>371</v>
      </c>
    </row>
    <row r="417" spans="1:14" ht="14.65" customHeight="1" x14ac:dyDescent="0.25">
      <c r="A417" s="7">
        <v>312</v>
      </c>
      <c r="B417" s="4">
        <v>24</v>
      </c>
      <c r="C417" s="10" t="s">
        <v>884</v>
      </c>
      <c r="D417" s="13" t="s">
        <v>958</v>
      </c>
      <c r="E417" s="9" t="s">
        <v>10</v>
      </c>
      <c r="F417" s="10" t="s">
        <v>630</v>
      </c>
      <c r="G417" s="10" t="s">
        <v>30</v>
      </c>
      <c r="H417" s="8">
        <v>4</v>
      </c>
      <c r="I417" s="8">
        <v>4.25</v>
      </c>
      <c r="J417" s="8">
        <v>3.5</v>
      </c>
      <c r="K417" s="79">
        <v>1.6</v>
      </c>
      <c r="L417" s="33">
        <f t="shared" si="18"/>
        <v>5.0999999999999996</v>
      </c>
      <c r="M417" s="33">
        <f t="shared" si="19"/>
        <v>13.35</v>
      </c>
      <c r="N417" s="11">
        <f t="shared" si="20"/>
        <v>371</v>
      </c>
    </row>
    <row r="418" spans="1:14" ht="14.65" customHeight="1" x14ac:dyDescent="0.25">
      <c r="A418" s="7">
        <v>325</v>
      </c>
      <c r="B418" s="4">
        <v>13</v>
      </c>
      <c r="C418" s="10" t="s">
        <v>915</v>
      </c>
      <c r="D418" s="13" t="s">
        <v>981</v>
      </c>
      <c r="E418" s="9" t="s">
        <v>12</v>
      </c>
      <c r="F418" s="10" t="s">
        <v>309</v>
      </c>
      <c r="G418" s="10" t="s">
        <v>30</v>
      </c>
      <c r="H418" s="8">
        <v>4.75</v>
      </c>
      <c r="I418" s="8">
        <v>5</v>
      </c>
      <c r="J418" s="8">
        <v>3.25</v>
      </c>
      <c r="K418" s="79">
        <v>1.5</v>
      </c>
      <c r="L418" s="33">
        <f t="shared" si="18"/>
        <v>4.75</v>
      </c>
      <c r="M418" s="33">
        <f t="shared" si="19"/>
        <v>14.5</v>
      </c>
      <c r="N418" s="11">
        <f t="shared" si="20"/>
        <v>341</v>
      </c>
    </row>
    <row r="419" spans="1:14" ht="14.65" customHeight="1" x14ac:dyDescent="0.25">
      <c r="A419" s="7">
        <v>328</v>
      </c>
      <c r="B419" s="4">
        <v>16</v>
      </c>
      <c r="C419" s="10" t="s">
        <v>919</v>
      </c>
      <c r="D419" s="13" t="s">
        <v>69</v>
      </c>
      <c r="E419" s="9" t="s">
        <v>12</v>
      </c>
      <c r="F419" s="10" t="s">
        <v>719</v>
      </c>
      <c r="G419" s="10" t="s">
        <v>30</v>
      </c>
      <c r="H419" s="8">
        <v>5.5</v>
      </c>
      <c r="I419" s="8">
        <v>5.5</v>
      </c>
      <c r="J419" s="8">
        <v>3.25</v>
      </c>
      <c r="K419" s="79">
        <v>1.6</v>
      </c>
      <c r="L419" s="33">
        <f t="shared" si="18"/>
        <v>4.8499999999999996</v>
      </c>
      <c r="M419" s="33">
        <f t="shared" si="19"/>
        <v>15.85</v>
      </c>
      <c r="N419" s="11">
        <f t="shared" si="20"/>
        <v>305</v>
      </c>
    </row>
    <row r="420" spans="1:14" ht="14.65" customHeight="1" x14ac:dyDescent="0.25">
      <c r="A420" s="7">
        <v>332</v>
      </c>
      <c r="B420" s="4">
        <v>20</v>
      </c>
      <c r="C420" s="10" t="s">
        <v>929</v>
      </c>
      <c r="D420" s="13" t="s">
        <v>42</v>
      </c>
      <c r="E420" s="9" t="s">
        <v>10</v>
      </c>
      <c r="F420" s="10" t="s">
        <v>874</v>
      </c>
      <c r="G420" s="10" t="s">
        <v>30</v>
      </c>
      <c r="H420" s="8">
        <v>6.5</v>
      </c>
      <c r="I420" s="8">
        <v>5.25</v>
      </c>
      <c r="J420" s="8">
        <v>4</v>
      </c>
      <c r="K420" s="79">
        <v>1.6</v>
      </c>
      <c r="L420" s="33">
        <f t="shared" si="18"/>
        <v>5.6</v>
      </c>
      <c r="M420" s="33">
        <f t="shared" si="19"/>
        <v>17.350000000000001</v>
      </c>
      <c r="N420" s="11">
        <f t="shared" si="20"/>
        <v>241</v>
      </c>
    </row>
    <row r="421" spans="1:14" ht="14.65" customHeight="1" x14ac:dyDescent="0.25">
      <c r="A421" s="7">
        <v>388</v>
      </c>
      <c r="B421" s="4">
        <v>28</v>
      </c>
      <c r="C421" s="10" t="s">
        <v>1046</v>
      </c>
      <c r="D421" s="13" t="s">
        <v>1074</v>
      </c>
      <c r="E421" s="9" t="s">
        <v>12</v>
      </c>
      <c r="F421" s="10" t="s">
        <v>768</v>
      </c>
      <c r="G421" s="10" t="s">
        <v>30</v>
      </c>
      <c r="H421" s="8">
        <v>1.85</v>
      </c>
      <c r="I421" s="8">
        <v>5.25</v>
      </c>
      <c r="J421" s="8">
        <v>3</v>
      </c>
      <c r="K421" s="79">
        <v>1.6</v>
      </c>
      <c r="L421" s="33">
        <f t="shared" si="18"/>
        <v>4.5999999999999996</v>
      </c>
      <c r="M421" s="33">
        <f t="shared" si="19"/>
        <v>11.7</v>
      </c>
      <c r="N421" s="11">
        <f t="shared" si="20"/>
        <v>399</v>
      </c>
    </row>
    <row r="422" spans="1:14" ht="14.65" customHeight="1" x14ac:dyDescent="0.25">
      <c r="A422" s="7">
        <v>399</v>
      </c>
      <c r="B422" s="4">
        <v>10</v>
      </c>
      <c r="C422" s="10" t="s">
        <v>1070</v>
      </c>
      <c r="D422" s="13" t="s">
        <v>1099</v>
      </c>
      <c r="E422" s="9" t="s">
        <v>10</v>
      </c>
      <c r="F422" s="10" t="s">
        <v>1100</v>
      </c>
      <c r="G422" s="10" t="s">
        <v>30</v>
      </c>
      <c r="H422" s="8">
        <v>7.25</v>
      </c>
      <c r="I422" s="8">
        <v>6.5</v>
      </c>
      <c r="J422" s="8">
        <v>2.75</v>
      </c>
      <c r="K422" s="79">
        <v>1.6</v>
      </c>
      <c r="L422" s="33">
        <f t="shared" si="18"/>
        <v>4.3499999999999996</v>
      </c>
      <c r="M422" s="33">
        <f t="shared" si="19"/>
        <v>18.100000000000001</v>
      </c>
      <c r="N422" s="11">
        <f t="shared" si="20"/>
        <v>214</v>
      </c>
    </row>
    <row r="423" spans="1:14" ht="14.65" customHeight="1" x14ac:dyDescent="0.25">
      <c r="A423" s="7">
        <v>408</v>
      </c>
      <c r="B423" s="4">
        <v>19</v>
      </c>
      <c r="C423" s="10" t="s">
        <v>1092</v>
      </c>
      <c r="D423" s="13" t="s">
        <v>1107</v>
      </c>
      <c r="E423" s="9" t="s">
        <v>12</v>
      </c>
      <c r="F423" s="10" t="s">
        <v>357</v>
      </c>
      <c r="G423" s="10" t="s">
        <v>30</v>
      </c>
      <c r="H423" s="8">
        <v>4.5</v>
      </c>
      <c r="I423" s="8">
        <v>5</v>
      </c>
      <c r="J423" s="8">
        <v>3.25</v>
      </c>
      <c r="K423" s="92">
        <v>1</v>
      </c>
      <c r="L423" s="33">
        <f t="shared" si="18"/>
        <v>4.25</v>
      </c>
      <c r="M423" s="33">
        <f t="shared" si="19"/>
        <v>13.75</v>
      </c>
      <c r="N423" s="11">
        <f t="shared" si="20"/>
        <v>358</v>
      </c>
    </row>
    <row r="424" spans="1:14" ht="14.65" customHeight="1" x14ac:dyDescent="0.25">
      <c r="H424">
        <f>COUNTA(H6:H423)</f>
        <v>416</v>
      </c>
      <c r="I424" s="34">
        <f t="shared" ref="I424:L424" si="21">COUNTA(I6:I423)</f>
        <v>416</v>
      </c>
      <c r="L424" s="34">
        <f t="shared" si="21"/>
        <v>418</v>
      </c>
    </row>
    <row r="425" spans="1:14" ht="14.65" customHeight="1" x14ac:dyDescent="0.25">
      <c r="H425">
        <f>COUNTIFS(H4:H423,"&gt;=5")</f>
        <v>333</v>
      </c>
      <c r="I425" s="34">
        <f t="shared" ref="I425:L425" si="22">COUNTIFS(I4:I423,"&gt;=5")</f>
        <v>342</v>
      </c>
      <c r="L425" s="34">
        <f t="shared" si="22"/>
        <v>272</v>
      </c>
    </row>
    <row r="427" spans="1:14" ht="14.65" customHeight="1" x14ac:dyDescent="0.25">
      <c r="H427">
        <f>H425/H424*100</f>
        <v>80.048076923076934</v>
      </c>
      <c r="I427" s="34">
        <f t="shared" ref="I427:L427" si="23">I425/I424*100</f>
        <v>82.211538461538453</v>
      </c>
      <c r="J427" s="34" t="e">
        <f t="shared" si="23"/>
        <v>#DIV/0!</v>
      </c>
      <c r="K427" s="34" t="e">
        <f t="shared" si="23"/>
        <v>#DIV/0!</v>
      </c>
      <c r="L427" s="34">
        <f t="shared" si="23"/>
        <v>65.071770334928232</v>
      </c>
    </row>
  </sheetData>
  <sortState ref="A6:L423">
    <sortCondition ref="G6:G423"/>
    <sortCondition ref="A6:A423"/>
  </sortState>
  <mergeCells count="6">
    <mergeCell ref="B1:E1"/>
    <mergeCell ref="F1:J1"/>
    <mergeCell ref="B2:E2"/>
    <mergeCell ref="B3:E3"/>
    <mergeCell ref="F3:J3"/>
    <mergeCell ref="F2:K2"/>
  </mergeCells>
  <pageMargins left="0.25" right="0.25" top="0.25" bottom="0.25" header="0.3" footer="0.3"/>
  <pageSetup paperSize="9" scale="90" pageOrder="overThenDown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93"/>
  <sheetViews>
    <sheetView tabSelected="1" topLeftCell="F1" zoomScaleNormal="100" workbookViewId="0">
      <pane ySplit="1" topLeftCell="A381" activePane="bottomLeft" state="frozen"/>
      <selection pane="bottomLeft" activeCell="O404" sqref="O404"/>
    </sheetView>
  </sheetViews>
  <sheetFormatPr defaultColWidth="11" defaultRowHeight="15" customHeight="1" x14ac:dyDescent="0.25"/>
  <cols>
    <col min="1" max="1" width="7.375" style="16" customWidth="1"/>
    <col min="2" max="2" width="7.125" style="16" customWidth="1"/>
    <col min="3" max="3" width="5" style="16" customWidth="1"/>
    <col min="4" max="4" width="8.5" style="16" customWidth="1"/>
    <col min="5" max="5" width="21" style="16" bestFit="1" customWidth="1"/>
    <col min="6" max="6" width="10.25" style="16" customWidth="1"/>
    <col min="7" max="7" width="9.375" style="16" customWidth="1"/>
    <col min="8" max="8" width="4" style="16" customWidth="1"/>
    <col min="9" max="9" width="7.375" style="16" customWidth="1"/>
    <col min="10" max="10" width="7.375" style="46" customWidth="1"/>
    <col min="11" max="11" width="5.5" style="16" customWidth="1"/>
    <col min="12" max="12" width="7.375" style="16" customWidth="1"/>
    <col min="13" max="13" width="7.875" style="16" customWidth="1"/>
    <col min="14" max="14" width="9" style="16" customWidth="1"/>
    <col min="15" max="15" width="6.625" style="16" customWidth="1"/>
    <col min="16" max="16" width="5" style="16" customWidth="1"/>
    <col min="17" max="17" width="8.625" style="16" customWidth="1"/>
    <col min="18" max="18" width="4.375" style="16" bestFit="1" customWidth="1"/>
    <col min="19" max="19" width="7" style="16" customWidth="1"/>
    <col min="20" max="20" width="10.375" style="16" bestFit="1" customWidth="1"/>
    <col min="21" max="30" width="7" style="16" customWidth="1"/>
    <col min="31" max="16384" width="11" style="16"/>
  </cols>
  <sheetData>
    <row r="1" spans="1:20" ht="12.75" customHeight="1" x14ac:dyDescent="0.25">
      <c r="A1" s="16" t="s">
        <v>2757</v>
      </c>
      <c r="B1" s="38" t="s">
        <v>2758</v>
      </c>
      <c r="C1" s="73" t="s">
        <v>2</v>
      </c>
      <c r="D1" s="17" t="s">
        <v>3</v>
      </c>
      <c r="E1" s="17" t="s">
        <v>2759</v>
      </c>
      <c r="F1" s="17" t="s">
        <v>6</v>
      </c>
      <c r="G1" s="17" t="s">
        <v>5</v>
      </c>
      <c r="H1" s="17" t="s">
        <v>7</v>
      </c>
      <c r="I1" s="17" t="s">
        <v>8</v>
      </c>
      <c r="J1" s="43" t="s">
        <v>9</v>
      </c>
      <c r="K1" s="17" t="s">
        <v>2760</v>
      </c>
      <c r="L1" s="17" t="s">
        <v>2761</v>
      </c>
      <c r="M1" s="17" t="s">
        <v>2762</v>
      </c>
      <c r="N1" s="17" t="s">
        <v>2763</v>
      </c>
      <c r="O1" s="17" t="s">
        <v>2764</v>
      </c>
      <c r="P1" s="17" t="s">
        <v>2765</v>
      </c>
      <c r="Q1" s="17" t="s">
        <v>2766</v>
      </c>
      <c r="R1" s="17" t="s">
        <v>2756</v>
      </c>
      <c r="S1" s="37" t="s">
        <v>2795</v>
      </c>
      <c r="T1" s="38" t="s">
        <v>2796</v>
      </c>
    </row>
    <row r="2" spans="1:20" ht="12.75" customHeight="1" x14ac:dyDescent="0.25">
      <c r="A2" s="16">
        <v>1</v>
      </c>
      <c r="B2" s="38">
        <v>7</v>
      </c>
      <c r="C2" s="74">
        <v>1</v>
      </c>
      <c r="D2" s="18">
        <v>12000001</v>
      </c>
      <c r="E2" s="19" t="s">
        <v>1117</v>
      </c>
      <c r="F2" s="20" t="s">
        <v>1118</v>
      </c>
      <c r="G2" s="21" t="s">
        <v>10</v>
      </c>
      <c r="H2" s="20" t="s">
        <v>1119</v>
      </c>
      <c r="I2" s="31">
        <v>8</v>
      </c>
      <c r="J2" s="44">
        <v>6.25</v>
      </c>
      <c r="K2" s="31">
        <v>5.0999999999999996</v>
      </c>
      <c r="L2" s="31">
        <v>7.25</v>
      </c>
      <c r="M2" s="22"/>
      <c r="N2" s="22"/>
      <c r="O2" s="22"/>
      <c r="P2" s="22"/>
      <c r="Q2" s="22"/>
      <c r="R2" s="23"/>
      <c r="S2" s="50">
        <f t="shared" ref="S2:S65" si="0">SUM(I2:R2)</f>
        <v>26.6</v>
      </c>
      <c r="T2" s="38">
        <f t="shared" ref="T2:T65" si="1">RANK(S2,$S$2:$S$391)</f>
        <v>103</v>
      </c>
    </row>
    <row r="3" spans="1:20" ht="12.75" customHeight="1" x14ac:dyDescent="0.25">
      <c r="A3" s="16">
        <v>10</v>
      </c>
      <c r="B3" s="38">
        <v>11</v>
      </c>
      <c r="C3" s="74">
        <v>2</v>
      </c>
      <c r="D3" s="18">
        <v>12000380</v>
      </c>
      <c r="E3" s="19" t="s">
        <v>1668</v>
      </c>
      <c r="F3" s="20" t="s">
        <v>11</v>
      </c>
      <c r="G3" s="21" t="s">
        <v>10</v>
      </c>
      <c r="H3" s="20" t="s">
        <v>1119</v>
      </c>
      <c r="I3" s="31">
        <v>6.6</v>
      </c>
      <c r="J3" s="44">
        <v>7</v>
      </c>
      <c r="K3" s="22"/>
      <c r="L3" s="31">
        <v>7.75</v>
      </c>
      <c r="M3" s="31">
        <v>7.35</v>
      </c>
      <c r="N3" s="22"/>
      <c r="O3" s="22"/>
      <c r="P3" s="22"/>
      <c r="Q3" s="40"/>
      <c r="R3" s="23"/>
      <c r="S3" s="50">
        <f t="shared" si="0"/>
        <v>28.700000000000003</v>
      </c>
      <c r="T3" s="38">
        <f t="shared" si="1"/>
        <v>61</v>
      </c>
    </row>
    <row r="4" spans="1:20" ht="12.75" customHeight="1" x14ac:dyDescent="0.25">
      <c r="A4" s="16">
        <v>3</v>
      </c>
      <c r="B4" s="38">
        <v>12</v>
      </c>
      <c r="C4" s="74">
        <v>3</v>
      </c>
      <c r="D4" s="18">
        <v>12000003</v>
      </c>
      <c r="E4" s="19" t="s">
        <v>1123</v>
      </c>
      <c r="F4" s="20" t="s">
        <v>1124</v>
      </c>
      <c r="G4" s="21" t="s">
        <v>12</v>
      </c>
      <c r="H4" s="20" t="s">
        <v>1119</v>
      </c>
      <c r="I4" s="31">
        <v>6.75</v>
      </c>
      <c r="J4" s="44">
        <v>7</v>
      </c>
      <c r="K4" s="31">
        <v>6.1</v>
      </c>
      <c r="L4" s="31">
        <v>7.5</v>
      </c>
      <c r="M4" s="22"/>
      <c r="N4" s="22"/>
      <c r="O4" s="22"/>
      <c r="P4" s="22"/>
      <c r="Q4" s="22"/>
      <c r="R4" s="23"/>
      <c r="S4" s="50">
        <f t="shared" si="0"/>
        <v>27.35</v>
      </c>
      <c r="T4" s="38">
        <f t="shared" si="1"/>
        <v>84</v>
      </c>
    </row>
    <row r="5" spans="1:20" ht="12.75" customHeight="1" x14ac:dyDescent="0.25">
      <c r="A5" s="16">
        <v>2</v>
      </c>
      <c r="B5" s="38">
        <v>31</v>
      </c>
      <c r="C5" s="74">
        <v>4</v>
      </c>
      <c r="D5" s="18">
        <v>12000116</v>
      </c>
      <c r="E5" s="19" t="s">
        <v>1326</v>
      </c>
      <c r="F5" s="20" t="s">
        <v>1149</v>
      </c>
      <c r="G5" s="21" t="s">
        <v>12</v>
      </c>
      <c r="H5" s="20" t="s">
        <v>1119</v>
      </c>
      <c r="I5" s="31">
        <v>8.25</v>
      </c>
      <c r="J5" s="44">
        <v>8.75</v>
      </c>
      <c r="K5" s="31">
        <v>4.5999999999999996</v>
      </c>
      <c r="L5" s="22"/>
      <c r="M5" s="22"/>
      <c r="N5" s="31">
        <v>9.25</v>
      </c>
      <c r="O5" s="22"/>
      <c r="P5" s="22"/>
      <c r="Q5" s="22"/>
      <c r="R5" s="23"/>
      <c r="S5" s="50">
        <f t="shared" si="0"/>
        <v>30.85</v>
      </c>
      <c r="T5" s="38">
        <f t="shared" si="1"/>
        <v>29</v>
      </c>
    </row>
    <row r="6" spans="1:20" ht="25.5" customHeight="1" x14ac:dyDescent="0.25">
      <c r="A6" s="16">
        <v>11</v>
      </c>
      <c r="B6" s="38">
        <v>42</v>
      </c>
      <c r="C6" s="74">
        <v>5</v>
      </c>
      <c r="D6" s="18">
        <v>12000381</v>
      </c>
      <c r="E6" s="19" t="s">
        <v>1669</v>
      </c>
      <c r="F6" s="20" t="s">
        <v>14</v>
      </c>
      <c r="G6" s="21" t="s">
        <v>10</v>
      </c>
      <c r="H6" s="20" t="s">
        <v>1119</v>
      </c>
      <c r="I6" s="31">
        <v>7.25</v>
      </c>
      <c r="J6" s="44">
        <v>7.25</v>
      </c>
      <c r="K6" s="22"/>
      <c r="L6" s="31">
        <v>7.75</v>
      </c>
      <c r="M6" s="31">
        <v>7</v>
      </c>
      <c r="N6" s="22"/>
      <c r="O6" s="22"/>
      <c r="P6" s="22"/>
      <c r="Q6" s="40"/>
      <c r="R6" s="23"/>
      <c r="S6" s="50">
        <f t="shared" si="0"/>
        <v>29.25</v>
      </c>
      <c r="T6" s="38">
        <f t="shared" si="1"/>
        <v>48</v>
      </c>
    </row>
    <row r="7" spans="1:20" ht="12.75" customHeight="1" x14ac:dyDescent="0.25">
      <c r="A7" s="16">
        <v>10</v>
      </c>
      <c r="B7" s="38">
        <v>44</v>
      </c>
      <c r="C7" s="74">
        <v>6</v>
      </c>
      <c r="D7" s="18">
        <v>12000010</v>
      </c>
      <c r="E7" s="19" t="s">
        <v>1140</v>
      </c>
      <c r="F7" s="20" t="s">
        <v>1141</v>
      </c>
      <c r="G7" s="21" t="s">
        <v>10</v>
      </c>
      <c r="H7" s="20" t="s">
        <v>1119</v>
      </c>
      <c r="I7" s="31">
        <v>10</v>
      </c>
      <c r="J7" s="44">
        <v>6.75</v>
      </c>
      <c r="K7" s="31">
        <v>8.75</v>
      </c>
      <c r="L7" s="31">
        <v>7.75</v>
      </c>
      <c r="M7" s="22"/>
      <c r="N7" s="22"/>
      <c r="O7" s="22"/>
      <c r="P7" s="22"/>
      <c r="Q7" s="22"/>
      <c r="R7" s="23"/>
      <c r="S7" s="50">
        <f t="shared" si="0"/>
        <v>33.25</v>
      </c>
      <c r="T7" s="38">
        <f t="shared" si="1"/>
        <v>14</v>
      </c>
    </row>
    <row r="8" spans="1:20" ht="12.75" customHeight="1" x14ac:dyDescent="0.25">
      <c r="A8" s="16">
        <v>11</v>
      </c>
      <c r="B8" s="38">
        <v>52</v>
      </c>
      <c r="C8" s="74">
        <v>7</v>
      </c>
      <c r="D8" s="18">
        <v>12000011</v>
      </c>
      <c r="E8" s="19" t="s">
        <v>1142</v>
      </c>
      <c r="F8" s="20" t="s">
        <v>1143</v>
      </c>
      <c r="G8" s="21" t="s">
        <v>12</v>
      </c>
      <c r="H8" s="20" t="s">
        <v>1119</v>
      </c>
      <c r="I8" s="31">
        <v>8.5</v>
      </c>
      <c r="J8" s="44">
        <v>7.25</v>
      </c>
      <c r="K8" s="31">
        <v>7.25</v>
      </c>
      <c r="L8" s="31">
        <v>9.25</v>
      </c>
      <c r="M8" s="22"/>
      <c r="N8" s="22"/>
      <c r="O8" s="22"/>
      <c r="P8" s="22"/>
      <c r="Q8" s="22"/>
      <c r="R8" s="23"/>
      <c r="S8" s="50">
        <f t="shared" si="0"/>
        <v>32.25</v>
      </c>
      <c r="T8" s="38">
        <f t="shared" si="1"/>
        <v>18</v>
      </c>
    </row>
    <row r="9" spans="1:20" ht="12.75" customHeight="1" x14ac:dyDescent="0.25">
      <c r="A9" s="16">
        <v>4</v>
      </c>
      <c r="B9" s="38">
        <v>55</v>
      </c>
      <c r="C9" s="74">
        <v>8</v>
      </c>
      <c r="D9" s="18">
        <v>12000118</v>
      </c>
      <c r="E9" s="19" t="s">
        <v>1330</v>
      </c>
      <c r="F9" s="20" t="s">
        <v>1331</v>
      </c>
      <c r="G9" s="21" t="s">
        <v>12</v>
      </c>
      <c r="H9" s="20" t="s">
        <v>1119</v>
      </c>
      <c r="I9" s="31">
        <v>9</v>
      </c>
      <c r="J9" s="44">
        <v>8.75</v>
      </c>
      <c r="K9" s="31">
        <v>7</v>
      </c>
      <c r="L9" s="22"/>
      <c r="M9" s="22"/>
      <c r="N9" s="31">
        <v>8.25</v>
      </c>
      <c r="O9" s="22"/>
      <c r="P9" s="22"/>
      <c r="Q9" s="22"/>
      <c r="R9" s="23"/>
      <c r="S9" s="50">
        <f t="shared" si="0"/>
        <v>33</v>
      </c>
      <c r="T9" s="38">
        <f t="shared" si="1"/>
        <v>16</v>
      </c>
    </row>
    <row r="10" spans="1:20" ht="12.75" customHeight="1" x14ac:dyDescent="0.25">
      <c r="A10" s="16">
        <v>19</v>
      </c>
      <c r="B10" s="38">
        <v>74</v>
      </c>
      <c r="C10" s="74">
        <v>9</v>
      </c>
      <c r="D10" s="18">
        <v>12000019</v>
      </c>
      <c r="E10" s="19" t="s">
        <v>1158</v>
      </c>
      <c r="F10" s="20" t="s">
        <v>1159</v>
      </c>
      <c r="G10" s="21" t="s">
        <v>10</v>
      </c>
      <c r="H10" s="20" t="s">
        <v>1119</v>
      </c>
      <c r="I10" s="31">
        <v>7.5</v>
      </c>
      <c r="J10" s="44">
        <v>5.25</v>
      </c>
      <c r="K10" s="31">
        <v>7.25</v>
      </c>
      <c r="L10" s="31">
        <v>6.75</v>
      </c>
      <c r="M10" s="22"/>
      <c r="N10" s="22"/>
      <c r="O10" s="22"/>
      <c r="P10" s="22"/>
      <c r="Q10" s="22"/>
      <c r="R10" s="23"/>
      <c r="S10" s="50">
        <f t="shared" si="0"/>
        <v>26.75</v>
      </c>
      <c r="T10" s="38">
        <f t="shared" si="1"/>
        <v>98</v>
      </c>
    </row>
    <row r="11" spans="1:20" ht="12.75" customHeight="1" x14ac:dyDescent="0.25">
      <c r="A11" s="16">
        <v>3</v>
      </c>
      <c r="B11" s="38">
        <v>95</v>
      </c>
      <c r="C11" s="74">
        <v>10</v>
      </c>
      <c r="D11" s="18">
        <v>12000027</v>
      </c>
      <c r="E11" s="19" t="s">
        <v>1174</v>
      </c>
      <c r="F11" s="20" t="s">
        <v>1175</v>
      </c>
      <c r="G11" s="21" t="s">
        <v>10</v>
      </c>
      <c r="H11" s="20" t="s">
        <v>1119</v>
      </c>
      <c r="I11" s="31">
        <v>8</v>
      </c>
      <c r="J11" s="44">
        <v>7</v>
      </c>
      <c r="K11" s="31">
        <v>7.5</v>
      </c>
      <c r="L11" s="31">
        <v>9.25</v>
      </c>
      <c r="M11" s="22"/>
      <c r="N11" s="22"/>
      <c r="O11" s="22"/>
      <c r="P11" s="22"/>
      <c r="Q11" s="22"/>
      <c r="R11" s="23"/>
      <c r="S11" s="50">
        <f t="shared" si="0"/>
        <v>31.75</v>
      </c>
      <c r="T11" s="38">
        <f t="shared" si="1"/>
        <v>23</v>
      </c>
    </row>
    <row r="12" spans="1:20" ht="12.75" customHeight="1" x14ac:dyDescent="0.25">
      <c r="A12" s="16">
        <v>7</v>
      </c>
      <c r="B12" s="38">
        <v>104</v>
      </c>
      <c r="C12" s="74">
        <v>11</v>
      </c>
      <c r="D12" s="18">
        <v>12000031</v>
      </c>
      <c r="E12" s="19" t="s">
        <v>1181</v>
      </c>
      <c r="F12" s="20" t="s">
        <v>1182</v>
      </c>
      <c r="G12" s="21" t="s">
        <v>10</v>
      </c>
      <c r="H12" s="20" t="s">
        <v>1119</v>
      </c>
      <c r="I12" s="31">
        <v>7</v>
      </c>
      <c r="J12" s="44">
        <v>3.75</v>
      </c>
      <c r="K12" s="31">
        <v>5.25</v>
      </c>
      <c r="L12" s="31">
        <v>8.5</v>
      </c>
      <c r="M12" s="22"/>
      <c r="N12" s="22"/>
      <c r="O12" s="22"/>
      <c r="P12" s="22"/>
      <c r="Q12" s="22"/>
      <c r="R12" s="23"/>
      <c r="S12" s="50">
        <f t="shared" si="0"/>
        <v>24.5</v>
      </c>
      <c r="T12" s="38">
        <f t="shared" si="1"/>
        <v>170</v>
      </c>
    </row>
    <row r="13" spans="1:20" ht="12.75" customHeight="1" x14ac:dyDescent="0.25">
      <c r="A13" s="16">
        <v>9</v>
      </c>
      <c r="B13" s="38">
        <v>107</v>
      </c>
      <c r="C13" s="74">
        <v>12</v>
      </c>
      <c r="D13" s="18">
        <v>12000033</v>
      </c>
      <c r="E13" s="19" t="s">
        <v>1185</v>
      </c>
      <c r="F13" s="20" t="s">
        <v>1186</v>
      </c>
      <c r="G13" s="21" t="s">
        <v>10</v>
      </c>
      <c r="H13" s="20" t="s">
        <v>1119</v>
      </c>
      <c r="I13" s="31">
        <v>9.5</v>
      </c>
      <c r="J13" s="44">
        <v>6.5</v>
      </c>
      <c r="K13" s="31">
        <v>9.25</v>
      </c>
      <c r="L13" s="31">
        <v>9.75</v>
      </c>
      <c r="M13" s="22"/>
      <c r="N13" s="22"/>
      <c r="O13" s="22"/>
      <c r="P13" s="22"/>
      <c r="Q13" s="22"/>
      <c r="R13" s="23"/>
      <c r="S13" s="50">
        <f t="shared" si="0"/>
        <v>35</v>
      </c>
      <c r="T13" s="38">
        <f t="shared" si="1"/>
        <v>8</v>
      </c>
    </row>
    <row r="14" spans="1:20" ht="12.75" customHeight="1" x14ac:dyDescent="0.25">
      <c r="A14" s="16">
        <v>12</v>
      </c>
      <c r="B14" s="38">
        <v>122</v>
      </c>
      <c r="C14" s="74">
        <v>13</v>
      </c>
      <c r="D14" s="18">
        <v>12000036</v>
      </c>
      <c r="E14" s="19" t="s">
        <v>34</v>
      </c>
      <c r="F14" s="20" t="s">
        <v>1191</v>
      </c>
      <c r="G14" s="21" t="s">
        <v>12</v>
      </c>
      <c r="H14" s="20" t="s">
        <v>1119</v>
      </c>
      <c r="I14" s="31">
        <v>8.75</v>
      </c>
      <c r="J14" s="44">
        <v>8</v>
      </c>
      <c r="K14" s="31">
        <v>6.1</v>
      </c>
      <c r="L14" s="31">
        <v>7.5</v>
      </c>
      <c r="M14" s="22"/>
      <c r="N14" s="22"/>
      <c r="O14" s="22"/>
      <c r="P14" s="22"/>
      <c r="Q14" s="22"/>
      <c r="R14" s="23"/>
      <c r="S14" s="50">
        <f t="shared" si="0"/>
        <v>30.35</v>
      </c>
      <c r="T14" s="38">
        <f t="shared" si="1"/>
        <v>32</v>
      </c>
    </row>
    <row r="15" spans="1:20" ht="25.5" customHeight="1" x14ac:dyDescent="0.25">
      <c r="A15" s="16">
        <v>13</v>
      </c>
      <c r="B15" s="38">
        <v>131</v>
      </c>
      <c r="C15" s="74">
        <v>14</v>
      </c>
      <c r="D15" s="18">
        <v>12000037</v>
      </c>
      <c r="E15" s="19" t="s">
        <v>1192</v>
      </c>
      <c r="F15" s="20" t="s">
        <v>1193</v>
      </c>
      <c r="G15" s="21" t="s">
        <v>10</v>
      </c>
      <c r="H15" s="20" t="s">
        <v>1119</v>
      </c>
      <c r="I15" s="31">
        <v>6.75</v>
      </c>
      <c r="J15" s="44">
        <v>7</v>
      </c>
      <c r="K15" s="31">
        <v>6.25</v>
      </c>
      <c r="L15" s="31">
        <v>9</v>
      </c>
      <c r="M15" s="22"/>
      <c r="N15" s="22"/>
      <c r="O15" s="22"/>
      <c r="P15" s="22"/>
      <c r="Q15" s="22"/>
      <c r="R15" s="23"/>
      <c r="S15" s="50">
        <f t="shared" si="0"/>
        <v>29</v>
      </c>
      <c r="T15" s="38">
        <f t="shared" si="1"/>
        <v>53</v>
      </c>
    </row>
    <row r="16" spans="1:20" ht="12.75" customHeight="1" x14ac:dyDescent="0.25">
      <c r="A16" s="16">
        <v>8</v>
      </c>
      <c r="B16" s="38">
        <v>144</v>
      </c>
      <c r="C16" s="74">
        <v>15</v>
      </c>
      <c r="D16" s="18">
        <v>12000122</v>
      </c>
      <c r="E16" s="19" t="s">
        <v>1337</v>
      </c>
      <c r="F16" s="20" t="s">
        <v>1338</v>
      </c>
      <c r="G16" s="21" t="s">
        <v>10</v>
      </c>
      <c r="H16" s="20" t="s">
        <v>1119</v>
      </c>
      <c r="I16" s="31">
        <v>9</v>
      </c>
      <c r="J16" s="44">
        <v>6</v>
      </c>
      <c r="K16" s="31">
        <v>8.25</v>
      </c>
      <c r="L16" s="22"/>
      <c r="M16" s="22"/>
      <c r="N16" s="31">
        <v>8.25</v>
      </c>
      <c r="O16" s="22"/>
      <c r="P16" s="22"/>
      <c r="Q16" s="22"/>
      <c r="R16" s="23"/>
      <c r="S16" s="50">
        <f t="shared" si="0"/>
        <v>31.5</v>
      </c>
      <c r="T16" s="38">
        <f t="shared" si="1"/>
        <v>26</v>
      </c>
    </row>
    <row r="17" spans="1:20" ht="12.75" customHeight="1" x14ac:dyDescent="0.25">
      <c r="A17" s="16">
        <v>9</v>
      </c>
      <c r="B17" s="38">
        <v>145</v>
      </c>
      <c r="C17" s="74">
        <v>16</v>
      </c>
      <c r="D17" s="18">
        <v>12000123</v>
      </c>
      <c r="E17" s="19" t="s">
        <v>1339</v>
      </c>
      <c r="F17" s="20" t="s">
        <v>1340</v>
      </c>
      <c r="G17" s="21" t="s">
        <v>10</v>
      </c>
      <c r="H17" s="20" t="s">
        <v>1119</v>
      </c>
      <c r="I17" s="31">
        <v>10</v>
      </c>
      <c r="J17" s="44">
        <v>9</v>
      </c>
      <c r="K17" s="31">
        <v>7.75</v>
      </c>
      <c r="L17" s="22"/>
      <c r="M17" s="22"/>
      <c r="N17" s="31">
        <v>8.25</v>
      </c>
      <c r="O17" s="22"/>
      <c r="P17" s="22"/>
      <c r="Q17" s="22"/>
      <c r="R17" s="23"/>
      <c r="S17" s="50">
        <f t="shared" si="0"/>
        <v>35</v>
      </c>
      <c r="T17" s="38">
        <f t="shared" si="1"/>
        <v>8</v>
      </c>
    </row>
    <row r="18" spans="1:20" ht="12.75" customHeight="1" x14ac:dyDescent="0.25">
      <c r="A18" s="16">
        <v>20</v>
      </c>
      <c r="B18" s="38">
        <v>152</v>
      </c>
      <c r="C18" s="74">
        <v>17</v>
      </c>
      <c r="D18" s="18">
        <v>12000044</v>
      </c>
      <c r="E18" s="19" t="s">
        <v>1204</v>
      </c>
      <c r="F18" s="20" t="s">
        <v>1205</v>
      </c>
      <c r="G18" s="21" t="s">
        <v>10</v>
      </c>
      <c r="H18" s="20" t="s">
        <v>1119</v>
      </c>
      <c r="I18" s="31">
        <v>8.25</v>
      </c>
      <c r="J18" s="44">
        <v>5.25</v>
      </c>
      <c r="K18" s="31">
        <v>6.25</v>
      </c>
      <c r="L18" s="31">
        <v>5.5</v>
      </c>
      <c r="M18" s="22"/>
      <c r="N18" s="22"/>
      <c r="O18" s="22"/>
      <c r="P18" s="22"/>
      <c r="Q18" s="22"/>
      <c r="R18" s="23"/>
      <c r="S18" s="50">
        <f t="shared" si="0"/>
        <v>25.25</v>
      </c>
      <c r="T18" s="38">
        <f t="shared" si="1"/>
        <v>142</v>
      </c>
    </row>
    <row r="19" spans="1:20" ht="12.75" customHeight="1" x14ac:dyDescent="0.25">
      <c r="A19" s="16">
        <v>21</v>
      </c>
      <c r="B19" s="38">
        <v>154</v>
      </c>
      <c r="C19" s="74">
        <v>18</v>
      </c>
      <c r="D19" s="18">
        <v>12000045</v>
      </c>
      <c r="E19" s="19" t="s">
        <v>1206</v>
      </c>
      <c r="F19" s="20" t="s">
        <v>1207</v>
      </c>
      <c r="G19" s="21" t="s">
        <v>10</v>
      </c>
      <c r="H19" s="20" t="s">
        <v>1119</v>
      </c>
      <c r="I19" s="31">
        <v>8.75</v>
      </c>
      <c r="J19" s="44">
        <v>5</v>
      </c>
      <c r="K19" s="31">
        <v>9.75</v>
      </c>
      <c r="L19" s="31">
        <v>9.75</v>
      </c>
      <c r="M19" s="22"/>
      <c r="N19" s="22"/>
      <c r="O19" s="22"/>
      <c r="P19" s="22"/>
      <c r="Q19" s="22"/>
      <c r="R19" s="23"/>
      <c r="S19" s="50">
        <f t="shared" si="0"/>
        <v>33.25</v>
      </c>
      <c r="T19" s="38">
        <f t="shared" si="1"/>
        <v>14</v>
      </c>
    </row>
    <row r="20" spans="1:20" ht="12.75" customHeight="1" x14ac:dyDescent="0.25">
      <c r="A20" s="16">
        <v>23</v>
      </c>
      <c r="B20" s="38">
        <v>159</v>
      </c>
      <c r="C20" s="74">
        <v>19</v>
      </c>
      <c r="D20" s="18">
        <v>12000047</v>
      </c>
      <c r="E20" s="19" t="s">
        <v>1209</v>
      </c>
      <c r="F20" s="20" t="s">
        <v>1210</v>
      </c>
      <c r="G20" s="21" t="s">
        <v>10</v>
      </c>
      <c r="H20" s="20" t="s">
        <v>1119</v>
      </c>
      <c r="I20" s="31">
        <v>8.25</v>
      </c>
      <c r="J20" s="44">
        <v>4.5</v>
      </c>
      <c r="K20" s="31">
        <v>3</v>
      </c>
      <c r="L20" s="31">
        <v>4.75</v>
      </c>
      <c r="M20" s="22"/>
      <c r="N20" s="22"/>
      <c r="O20" s="22"/>
      <c r="P20" s="22"/>
      <c r="Q20" s="22"/>
      <c r="R20" s="23"/>
      <c r="S20" s="50">
        <f t="shared" si="0"/>
        <v>20.5</v>
      </c>
      <c r="T20" s="38">
        <f t="shared" si="1"/>
        <v>290</v>
      </c>
    </row>
    <row r="21" spans="1:20" ht="12.75" customHeight="1" x14ac:dyDescent="0.25">
      <c r="A21" s="16">
        <v>15</v>
      </c>
      <c r="B21" s="38">
        <v>165</v>
      </c>
      <c r="C21" s="74">
        <v>20</v>
      </c>
      <c r="D21" s="18">
        <v>12000385</v>
      </c>
      <c r="E21" s="19" t="s">
        <v>1674</v>
      </c>
      <c r="F21" s="20" t="s">
        <v>1615</v>
      </c>
      <c r="G21" s="21" t="s">
        <v>10</v>
      </c>
      <c r="H21" s="20" t="s">
        <v>1119</v>
      </c>
      <c r="I21" s="31">
        <v>9</v>
      </c>
      <c r="J21" s="44">
        <v>7.5</v>
      </c>
      <c r="K21" s="22"/>
      <c r="L21" s="31">
        <v>10</v>
      </c>
      <c r="M21" s="31">
        <v>9</v>
      </c>
      <c r="N21" s="22"/>
      <c r="O21" s="22"/>
      <c r="P21" s="22"/>
      <c r="Q21" s="40"/>
      <c r="R21" s="23"/>
      <c r="S21" s="50">
        <f t="shared" si="0"/>
        <v>35.5</v>
      </c>
      <c r="T21" s="38">
        <f t="shared" si="1"/>
        <v>5</v>
      </c>
    </row>
    <row r="22" spans="1:20" ht="12.75" customHeight="1" x14ac:dyDescent="0.25">
      <c r="A22" s="16">
        <v>3</v>
      </c>
      <c r="B22" s="38">
        <v>171</v>
      </c>
      <c r="C22" s="74">
        <v>21</v>
      </c>
      <c r="D22" s="18">
        <v>12000051</v>
      </c>
      <c r="E22" s="19" t="s">
        <v>1217</v>
      </c>
      <c r="F22" s="20" t="s">
        <v>1218</v>
      </c>
      <c r="G22" s="21" t="s">
        <v>12</v>
      </c>
      <c r="H22" s="20" t="s">
        <v>1119</v>
      </c>
      <c r="I22" s="31">
        <v>10</v>
      </c>
      <c r="J22" s="44">
        <v>7.75</v>
      </c>
      <c r="K22" s="31">
        <v>9.5</v>
      </c>
      <c r="L22" s="31">
        <v>8</v>
      </c>
      <c r="M22" s="22"/>
      <c r="N22" s="22"/>
      <c r="O22" s="22"/>
      <c r="P22" s="22"/>
      <c r="Q22" s="22"/>
      <c r="R22" s="23"/>
      <c r="S22" s="50">
        <f t="shared" si="0"/>
        <v>35.25</v>
      </c>
      <c r="T22" s="38">
        <f t="shared" si="1"/>
        <v>6</v>
      </c>
    </row>
    <row r="23" spans="1:20" ht="12.75" customHeight="1" x14ac:dyDescent="0.25">
      <c r="A23" s="16">
        <v>4</v>
      </c>
      <c r="B23" s="38">
        <v>173</v>
      </c>
      <c r="C23" s="74">
        <v>22</v>
      </c>
      <c r="D23" s="18">
        <v>12000052</v>
      </c>
      <c r="E23" s="19" t="s">
        <v>1219</v>
      </c>
      <c r="F23" s="20" t="s">
        <v>1220</v>
      </c>
      <c r="G23" s="21" t="s">
        <v>10</v>
      </c>
      <c r="H23" s="20" t="s">
        <v>1119</v>
      </c>
      <c r="I23" s="31">
        <v>9.5</v>
      </c>
      <c r="J23" s="44">
        <v>8</v>
      </c>
      <c r="K23" s="31">
        <v>8.25</v>
      </c>
      <c r="L23" s="31">
        <v>9.5</v>
      </c>
      <c r="M23" s="22"/>
      <c r="N23" s="22"/>
      <c r="O23" s="22"/>
      <c r="P23" s="22"/>
      <c r="Q23" s="22"/>
      <c r="R23" s="23"/>
      <c r="S23" s="50">
        <f t="shared" si="0"/>
        <v>35.25</v>
      </c>
      <c r="T23" s="38">
        <f t="shared" si="1"/>
        <v>6</v>
      </c>
    </row>
    <row r="24" spans="1:20" ht="12.75" customHeight="1" x14ac:dyDescent="0.25">
      <c r="A24" s="16">
        <v>16</v>
      </c>
      <c r="B24" s="38">
        <v>174</v>
      </c>
      <c r="C24" s="74">
        <v>23</v>
      </c>
      <c r="D24" s="18">
        <v>12000386</v>
      </c>
      <c r="E24" s="19" t="s">
        <v>1675</v>
      </c>
      <c r="F24" s="20" t="s">
        <v>1577</v>
      </c>
      <c r="G24" s="21" t="s">
        <v>10</v>
      </c>
      <c r="H24" s="20" t="s">
        <v>1119</v>
      </c>
      <c r="I24" s="31">
        <v>9.5</v>
      </c>
      <c r="J24" s="44">
        <v>8</v>
      </c>
      <c r="K24" s="22"/>
      <c r="L24" s="31">
        <v>10</v>
      </c>
      <c r="M24" s="31">
        <v>9.75</v>
      </c>
      <c r="N24" s="22"/>
      <c r="O24" s="22"/>
      <c r="P24" s="22"/>
      <c r="Q24" s="40"/>
      <c r="R24" s="23"/>
      <c r="S24" s="50">
        <f t="shared" si="0"/>
        <v>37.25</v>
      </c>
      <c r="T24" s="38">
        <f t="shared" si="1"/>
        <v>2</v>
      </c>
    </row>
    <row r="25" spans="1:20" ht="12.75" customHeight="1" x14ac:dyDescent="0.25">
      <c r="A25" s="16">
        <v>6</v>
      </c>
      <c r="B25" s="38">
        <v>189</v>
      </c>
      <c r="C25" s="74">
        <v>24</v>
      </c>
      <c r="D25" s="18">
        <v>12000054</v>
      </c>
      <c r="E25" s="19" t="s">
        <v>1222</v>
      </c>
      <c r="F25" s="20" t="s">
        <v>1223</v>
      </c>
      <c r="G25" s="21" t="s">
        <v>12</v>
      </c>
      <c r="H25" s="20" t="s">
        <v>1119</v>
      </c>
      <c r="I25" s="31">
        <v>6.5</v>
      </c>
      <c r="J25" s="44">
        <v>5.75</v>
      </c>
      <c r="K25" s="31">
        <v>6.6</v>
      </c>
      <c r="L25" s="31">
        <v>8.75</v>
      </c>
      <c r="M25" s="22"/>
      <c r="N25" s="22"/>
      <c r="O25" s="22"/>
      <c r="P25" s="22"/>
      <c r="Q25" s="22"/>
      <c r="R25" s="23"/>
      <c r="S25" s="50">
        <f t="shared" si="0"/>
        <v>27.6</v>
      </c>
      <c r="T25" s="38">
        <f t="shared" si="1"/>
        <v>77</v>
      </c>
    </row>
    <row r="26" spans="1:20" ht="12.75" customHeight="1" x14ac:dyDescent="0.25">
      <c r="A26" s="16">
        <v>8</v>
      </c>
      <c r="B26" s="38">
        <v>196</v>
      </c>
      <c r="C26" s="74">
        <v>25</v>
      </c>
      <c r="D26" s="18">
        <v>12000056</v>
      </c>
      <c r="E26" s="19" t="s">
        <v>1226</v>
      </c>
      <c r="F26" s="20" t="s">
        <v>1227</v>
      </c>
      <c r="G26" s="21" t="s">
        <v>10</v>
      </c>
      <c r="H26" s="20" t="s">
        <v>1119</v>
      </c>
      <c r="I26" s="31">
        <v>9</v>
      </c>
      <c r="J26" s="44">
        <v>7.25</v>
      </c>
      <c r="K26" s="31">
        <v>7</v>
      </c>
      <c r="L26" s="31">
        <v>6</v>
      </c>
      <c r="M26" s="22"/>
      <c r="N26" s="22"/>
      <c r="O26" s="22"/>
      <c r="P26" s="22"/>
      <c r="Q26" s="22"/>
      <c r="R26" s="23"/>
      <c r="S26" s="50">
        <f t="shared" si="0"/>
        <v>29.25</v>
      </c>
      <c r="T26" s="38">
        <f t="shared" si="1"/>
        <v>48</v>
      </c>
    </row>
    <row r="27" spans="1:20" ht="12.75" customHeight="1" x14ac:dyDescent="0.25">
      <c r="A27" s="16">
        <v>18</v>
      </c>
      <c r="B27" s="38">
        <v>209</v>
      </c>
      <c r="C27" s="74">
        <v>26</v>
      </c>
      <c r="D27" s="18">
        <v>12000388</v>
      </c>
      <c r="E27" s="19" t="s">
        <v>1678</v>
      </c>
      <c r="F27" s="20" t="s">
        <v>1679</v>
      </c>
      <c r="G27" s="21" t="s">
        <v>12</v>
      </c>
      <c r="H27" s="20" t="s">
        <v>1119</v>
      </c>
      <c r="I27" s="31">
        <v>7.6</v>
      </c>
      <c r="J27" s="44">
        <v>8.25</v>
      </c>
      <c r="K27" s="22"/>
      <c r="L27" s="31">
        <v>9.25</v>
      </c>
      <c r="M27" s="31">
        <v>9.5</v>
      </c>
      <c r="N27" s="22"/>
      <c r="O27" s="22"/>
      <c r="P27" s="22"/>
      <c r="Q27" s="40"/>
      <c r="R27" s="23"/>
      <c r="S27" s="50">
        <f t="shared" si="0"/>
        <v>34.6</v>
      </c>
      <c r="T27" s="38">
        <f t="shared" si="1"/>
        <v>11</v>
      </c>
    </row>
    <row r="28" spans="1:20" ht="12.75" customHeight="1" x14ac:dyDescent="0.25">
      <c r="A28" s="16">
        <v>12</v>
      </c>
      <c r="B28" s="38">
        <v>215</v>
      </c>
      <c r="C28" s="74">
        <v>27</v>
      </c>
      <c r="D28" s="18">
        <v>12000060</v>
      </c>
      <c r="E28" s="19" t="s">
        <v>1234</v>
      </c>
      <c r="F28" s="20" t="s">
        <v>1235</v>
      </c>
      <c r="G28" s="21" t="s">
        <v>10</v>
      </c>
      <c r="H28" s="20" t="s">
        <v>1119</v>
      </c>
      <c r="I28" s="31">
        <v>10</v>
      </c>
      <c r="J28" s="44">
        <v>6.5</v>
      </c>
      <c r="K28" s="31">
        <v>8.5</v>
      </c>
      <c r="L28" s="31">
        <v>9.5</v>
      </c>
      <c r="M28" s="22"/>
      <c r="N28" s="22"/>
      <c r="O28" s="22"/>
      <c r="P28" s="22"/>
      <c r="Q28" s="22"/>
      <c r="R28" s="23"/>
      <c r="S28" s="50">
        <f t="shared" si="0"/>
        <v>34.5</v>
      </c>
      <c r="T28" s="38">
        <f t="shared" si="1"/>
        <v>12</v>
      </c>
    </row>
    <row r="29" spans="1:20" ht="12.75" customHeight="1" x14ac:dyDescent="0.25">
      <c r="A29" s="16">
        <v>13</v>
      </c>
      <c r="B29" s="38">
        <v>216</v>
      </c>
      <c r="C29" s="74">
        <v>28</v>
      </c>
      <c r="D29" s="18">
        <v>12000061</v>
      </c>
      <c r="E29" s="19" t="s">
        <v>1236</v>
      </c>
      <c r="F29" s="20" t="s">
        <v>1237</v>
      </c>
      <c r="G29" s="21" t="s">
        <v>10</v>
      </c>
      <c r="H29" s="20" t="s">
        <v>1119</v>
      </c>
      <c r="I29" s="31">
        <v>10</v>
      </c>
      <c r="J29" s="44">
        <v>7.25</v>
      </c>
      <c r="K29" s="31">
        <v>8.25</v>
      </c>
      <c r="L29" s="31">
        <v>9.25</v>
      </c>
      <c r="M29" s="22"/>
      <c r="N29" s="22"/>
      <c r="O29" s="22"/>
      <c r="P29" s="22"/>
      <c r="Q29" s="22"/>
      <c r="R29" s="23"/>
      <c r="S29" s="50">
        <f t="shared" si="0"/>
        <v>34.75</v>
      </c>
      <c r="T29" s="38">
        <f t="shared" si="1"/>
        <v>10</v>
      </c>
    </row>
    <row r="30" spans="1:20" ht="25.5" customHeight="1" x14ac:dyDescent="0.25">
      <c r="A30" s="16">
        <v>14</v>
      </c>
      <c r="B30" s="38">
        <v>218</v>
      </c>
      <c r="C30" s="74">
        <v>29</v>
      </c>
      <c r="D30" s="18">
        <v>12000062</v>
      </c>
      <c r="E30" s="19" t="s">
        <v>1238</v>
      </c>
      <c r="F30" s="20" t="s">
        <v>1231</v>
      </c>
      <c r="G30" s="21" t="s">
        <v>10</v>
      </c>
      <c r="H30" s="20" t="s">
        <v>1119</v>
      </c>
      <c r="I30" s="31">
        <v>8.5</v>
      </c>
      <c r="J30" s="44">
        <v>7</v>
      </c>
      <c r="K30" s="31">
        <v>7.25</v>
      </c>
      <c r="L30" s="31">
        <v>7</v>
      </c>
      <c r="M30" s="22"/>
      <c r="N30" s="22"/>
      <c r="O30" s="31">
        <v>6.25</v>
      </c>
      <c r="P30" s="22"/>
      <c r="Q30" s="22"/>
      <c r="R30" s="23"/>
      <c r="S30" s="50">
        <f t="shared" si="0"/>
        <v>36</v>
      </c>
      <c r="T30" s="38">
        <f t="shared" si="1"/>
        <v>4</v>
      </c>
    </row>
    <row r="31" spans="1:20" ht="25.5" customHeight="1" x14ac:dyDescent="0.25">
      <c r="A31" s="16">
        <v>12</v>
      </c>
      <c r="B31" s="38">
        <v>250</v>
      </c>
      <c r="C31" s="74">
        <v>30</v>
      </c>
      <c r="D31" s="18">
        <v>12000126</v>
      </c>
      <c r="E31" s="19" t="s">
        <v>1344</v>
      </c>
      <c r="F31" s="20" t="s">
        <v>1345</v>
      </c>
      <c r="G31" s="21" t="s">
        <v>12</v>
      </c>
      <c r="H31" s="20" t="s">
        <v>1119</v>
      </c>
      <c r="I31" s="31">
        <v>7.25</v>
      </c>
      <c r="J31" s="44">
        <v>8.25</v>
      </c>
      <c r="K31" s="31">
        <v>5.85</v>
      </c>
      <c r="L31" s="22"/>
      <c r="M31" s="22"/>
      <c r="N31" s="31">
        <v>8</v>
      </c>
      <c r="O31" s="22"/>
      <c r="P31" s="22"/>
      <c r="Q31" s="22"/>
      <c r="R31" s="23"/>
      <c r="S31" s="50">
        <f t="shared" si="0"/>
        <v>29.35</v>
      </c>
      <c r="T31" s="38">
        <f t="shared" si="1"/>
        <v>46</v>
      </c>
    </row>
    <row r="32" spans="1:20" ht="12.75" customHeight="1" x14ac:dyDescent="0.25">
      <c r="A32" s="16">
        <v>13</v>
      </c>
      <c r="B32" s="38">
        <v>256</v>
      </c>
      <c r="C32" s="74">
        <v>31</v>
      </c>
      <c r="D32" s="18">
        <v>12000127</v>
      </c>
      <c r="E32" s="19" t="s">
        <v>1346</v>
      </c>
      <c r="F32" s="20" t="s">
        <v>1347</v>
      </c>
      <c r="G32" s="21" t="s">
        <v>12</v>
      </c>
      <c r="H32" s="20" t="s">
        <v>1119</v>
      </c>
      <c r="I32" s="22"/>
      <c r="J32" s="45"/>
      <c r="K32" s="22"/>
      <c r="L32" s="22"/>
      <c r="M32" s="22"/>
      <c r="N32" s="22"/>
      <c r="O32" s="22"/>
      <c r="P32" s="22"/>
      <c r="Q32" s="22"/>
      <c r="R32" s="23"/>
      <c r="S32" s="50">
        <f t="shared" si="0"/>
        <v>0</v>
      </c>
      <c r="T32" s="38">
        <f t="shared" si="1"/>
        <v>390</v>
      </c>
    </row>
    <row r="33" spans="1:20" ht="12.75" customHeight="1" x14ac:dyDescent="0.25">
      <c r="A33" s="16">
        <v>12</v>
      </c>
      <c r="B33" s="38">
        <v>290</v>
      </c>
      <c r="C33" s="74">
        <v>32</v>
      </c>
      <c r="D33" s="18">
        <v>12000084</v>
      </c>
      <c r="E33" s="19" t="s">
        <v>1277</v>
      </c>
      <c r="F33" s="20" t="s">
        <v>1278</v>
      </c>
      <c r="G33" s="21" t="s">
        <v>10</v>
      </c>
      <c r="H33" s="20" t="s">
        <v>1119</v>
      </c>
      <c r="I33" s="31">
        <v>10</v>
      </c>
      <c r="J33" s="44">
        <v>7.5</v>
      </c>
      <c r="K33" s="31">
        <v>9.75</v>
      </c>
      <c r="L33" s="31">
        <v>10</v>
      </c>
      <c r="M33" s="22"/>
      <c r="N33" s="22"/>
      <c r="O33" s="22"/>
      <c r="P33" s="22"/>
      <c r="Q33" s="22"/>
      <c r="R33" s="23"/>
      <c r="S33" s="50">
        <f t="shared" si="0"/>
        <v>37.25</v>
      </c>
      <c r="T33" s="38">
        <f t="shared" si="1"/>
        <v>2</v>
      </c>
    </row>
    <row r="34" spans="1:20" ht="25.5" customHeight="1" x14ac:dyDescent="0.25">
      <c r="A34" s="16">
        <v>4</v>
      </c>
      <c r="B34" s="38">
        <v>301</v>
      </c>
      <c r="C34" s="74">
        <v>33</v>
      </c>
      <c r="D34" s="18">
        <v>12000374</v>
      </c>
      <c r="E34" s="19" t="s">
        <v>1683</v>
      </c>
      <c r="F34" s="20" t="s">
        <v>20</v>
      </c>
      <c r="G34" s="21" t="s">
        <v>10</v>
      </c>
      <c r="H34" s="20" t="s">
        <v>1119</v>
      </c>
      <c r="I34" s="31">
        <v>10</v>
      </c>
      <c r="J34" s="44">
        <v>8.75</v>
      </c>
      <c r="K34" s="22"/>
      <c r="L34" s="31">
        <v>10</v>
      </c>
      <c r="M34" s="22"/>
      <c r="N34" s="31">
        <v>9</v>
      </c>
      <c r="O34" s="22"/>
      <c r="P34" s="22"/>
      <c r="Q34" s="40"/>
      <c r="R34" s="23"/>
      <c r="S34" s="50">
        <f t="shared" si="0"/>
        <v>37.75</v>
      </c>
      <c r="T34" s="38">
        <f t="shared" si="1"/>
        <v>1</v>
      </c>
    </row>
    <row r="35" spans="1:20" ht="12.75" customHeight="1" x14ac:dyDescent="0.25">
      <c r="A35" s="16">
        <v>16</v>
      </c>
      <c r="B35" s="38">
        <v>303</v>
      </c>
      <c r="C35" s="74">
        <v>34</v>
      </c>
      <c r="D35" s="18">
        <v>12000130</v>
      </c>
      <c r="E35" s="19" t="s">
        <v>1351</v>
      </c>
      <c r="F35" s="20" t="s">
        <v>1352</v>
      </c>
      <c r="G35" s="21" t="s">
        <v>12</v>
      </c>
      <c r="H35" s="20" t="s">
        <v>1119</v>
      </c>
      <c r="I35" s="31">
        <v>8</v>
      </c>
      <c r="J35" s="44">
        <v>6</v>
      </c>
      <c r="K35" s="31">
        <v>6.25</v>
      </c>
      <c r="L35" s="22"/>
      <c r="M35" s="22"/>
      <c r="N35" s="31">
        <v>9.75</v>
      </c>
      <c r="O35" s="22"/>
      <c r="P35" s="22"/>
      <c r="Q35" s="22"/>
      <c r="R35" s="23"/>
      <c r="S35" s="50">
        <f t="shared" si="0"/>
        <v>30</v>
      </c>
      <c r="T35" s="38">
        <f t="shared" si="1"/>
        <v>36</v>
      </c>
    </row>
    <row r="36" spans="1:20" ht="12.75" customHeight="1" x14ac:dyDescent="0.25">
      <c r="A36" s="16">
        <v>17</v>
      </c>
      <c r="B36" s="38">
        <v>307</v>
      </c>
      <c r="C36" s="74">
        <v>35</v>
      </c>
      <c r="D36" s="18">
        <v>12000089</v>
      </c>
      <c r="E36" s="19" t="s">
        <v>1286</v>
      </c>
      <c r="F36" s="20" t="s">
        <v>1287</v>
      </c>
      <c r="G36" s="21" t="s">
        <v>10</v>
      </c>
      <c r="H36" s="20" t="s">
        <v>1119</v>
      </c>
      <c r="I36" s="31">
        <v>9</v>
      </c>
      <c r="J36" s="44">
        <v>7</v>
      </c>
      <c r="K36" s="31">
        <v>7.75</v>
      </c>
      <c r="L36" s="31">
        <v>8</v>
      </c>
      <c r="M36" s="22"/>
      <c r="N36" s="22"/>
      <c r="O36" s="22"/>
      <c r="P36" s="22"/>
      <c r="Q36" s="22"/>
      <c r="R36" s="23"/>
      <c r="S36" s="50">
        <f t="shared" si="0"/>
        <v>31.75</v>
      </c>
      <c r="T36" s="38">
        <f t="shared" si="1"/>
        <v>23</v>
      </c>
    </row>
    <row r="37" spans="1:20" ht="12.75" customHeight="1" x14ac:dyDescent="0.25">
      <c r="A37" s="16">
        <v>21</v>
      </c>
      <c r="B37" s="38">
        <v>311</v>
      </c>
      <c r="C37" s="74">
        <v>36</v>
      </c>
      <c r="D37" s="18">
        <v>12000345</v>
      </c>
      <c r="E37" s="19" t="s">
        <v>1290</v>
      </c>
      <c r="F37" s="20" t="s">
        <v>1291</v>
      </c>
      <c r="G37" s="21" t="s">
        <v>10</v>
      </c>
      <c r="H37" s="20" t="s">
        <v>1119</v>
      </c>
      <c r="I37" s="31">
        <v>7.5</v>
      </c>
      <c r="J37" s="44">
        <v>8.5</v>
      </c>
      <c r="K37" s="31">
        <v>5.2</v>
      </c>
      <c r="L37" s="22"/>
      <c r="M37" s="22"/>
      <c r="N37" s="22"/>
      <c r="O37" s="22"/>
      <c r="P37" s="22"/>
      <c r="Q37" s="22"/>
      <c r="R37" s="23">
        <v>8.75</v>
      </c>
      <c r="S37" s="50">
        <f t="shared" si="0"/>
        <v>29.95</v>
      </c>
      <c r="T37" s="38">
        <f t="shared" si="1"/>
        <v>39</v>
      </c>
    </row>
    <row r="38" spans="1:20" ht="12.75" customHeight="1" x14ac:dyDescent="0.25">
      <c r="A38" s="16">
        <v>23</v>
      </c>
      <c r="B38" s="38">
        <v>323</v>
      </c>
      <c r="C38" s="74">
        <v>37</v>
      </c>
      <c r="D38" s="18">
        <v>12000095</v>
      </c>
      <c r="E38" s="19" t="s">
        <v>1298</v>
      </c>
      <c r="F38" s="20" t="s">
        <v>1178</v>
      </c>
      <c r="G38" s="21" t="s">
        <v>12</v>
      </c>
      <c r="H38" s="20" t="s">
        <v>1119</v>
      </c>
      <c r="I38" s="31">
        <v>5.0999999999999996</v>
      </c>
      <c r="J38" s="44">
        <v>6</v>
      </c>
      <c r="K38" s="31">
        <v>4.8499999999999996</v>
      </c>
      <c r="L38" s="31">
        <v>4.75</v>
      </c>
      <c r="M38" s="22"/>
      <c r="N38" s="22"/>
      <c r="O38" s="22"/>
      <c r="P38" s="22"/>
      <c r="Q38" s="22"/>
      <c r="R38" s="23"/>
      <c r="S38" s="50">
        <f t="shared" si="0"/>
        <v>20.7</v>
      </c>
      <c r="T38" s="38">
        <f t="shared" si="1"/>
        <v>285</v>
      </c>
    </row>
    <row r="39" spans="1:20" ht="25.5" customHeight="1" x14ac:dyDescent="0.25">
      <c r="A39" s="16">
        <v>19</v>
      </c>
      <c r="B39" s="38">
        <v>325</v>
      </c>
      <c r="C39" s="74">
        <v>38</v>
      </c>
      <c r="D39" s="18">
        <v>12000389</v>
      </c>
      <c r="E39" s="19" t="s">
        <v>1680</v>
      </c>
      <c r="F39" s="20" t="s">
        <v>15</v>
      </c>
      <c r="G39" s="21" t="s">
        <v>12</v>
      </c>
      <c r="H39" s="20" t="s">
        <v>1119</v>
      </c>
      <c r="I39" s="31">
        <v>8</v>
      </c>
      <c r="J39" s="44">
        <v>5.5</v>
      </c>
      <c r="K39" s="22"/>
      <c r="L39" s="31">
        <v>8.25</v>
      </c>
      <c r="M39" s="31">
        <v>7</v>
      </c>
      <c r="N39" s="22"/>
      <c r="O39" s="22"/>
      <c r="P39" s="22"/>
      <c r="Q39" s="40"/>
      <c r="R39" s="23"/>
      <c r="S39" s="50">
        <f t="shared" si="0"/>
        <v>28.75</v>
      </c>
      <c r="T39" s="38">
        <f t="shared" si="1"/>
        <v>60</v>
      </c>
    </row>
    <row r="40" spans="1:20" ht="12.75" customHeight="1" x14ac:dyDescent="0.25">
      <c r="A40" s="16">
        <v>2</v>
      </c>
      <c r="B40" s="38">
        <v>330</v>
      </c>
      <c r="C40" s="74">
        <v>39</v>
      </c>
      <c r="D40" s="18">
        <v>12000098</v>
      </c>
      <c r="E40" s="19" t="s">
        <v>1303</v>
      </c>
      <c r="F40" s="20" t="s">
        <v>1249</v>
      </c>
      <c r="G40" s="21" t="s">
        <v>12</v>
      </c>
      <c r="H40" s="20" t="s">
        <v>1119</v>
      </c>
      <c r="I40" s="31">
        <v>4.5999999999999996</v>
      </c>
      <c r="J40" s="44">
        <v>6.75</v>
      </c>
      <c r="K40" s="31">
        <v>6</v>
      </c>
      <c r="L40" s="31">
        <v>7.25</v>
      </c>
      <c r="M40" s="22"/>
      <c r="N40" s="22"/>
      <c r="O40" s="22"/>
      <c r="P40" s="22"/>
      <c r="Q40" s="22"/>
      <c r="R40" s="23"/>
      <c r="S40" s="50">
        <f t="shared" si="0"/>
        <v>24.6</v>
      </c>
      <c r="T40" s="38">
        <f t="shared" si="1"/>
        <v>163</v>
      </c>
    </row>
    <row r="41" spans="1:20" ht="12.75" customHeight="1" x14ac:dyDescent="0.25">
      <c r="A41" s="16">
        <v>13</v>
      </c>
      <c r="B41" s="38">
        <v>358</v>
      </c>
      <c r="C41" s="74">
        <v>40</v>
      </c>
      <c r="D41" s="18">
        <v>12000109</v>
      </c>
      <c r="E41" s="19" t="s">
        <v>1319</v>
      </c>
      <c r="F41" s="20" t="s">
        <v>1193</v>
      </c>
      <c r="G41" s="21" t="s">
        <v>10</v>
      </c>
      <c r="H41" s="20" t="s">
        <v>1119</v>
      </c>
      <c r="I41" s="31">
        <v>7.5</v>
      </c>
      <c r="J41" s="44">
        <v>6.5</v>
      </c>
      <c r="K41" s="31">
        <v>6.35</v>
      </c>
      <c r="L41" s="31">
        <v>7.25</v>
      </c>
      <c r="M41" s="22"/>
      <c r="N41" s="22"/>
      <c r="O41" s="22"/>
      <c r="P41" s="22"/>
      <c r="Q41" s="22"/>
      <c r="R41" s="23"/>
      <c r="S41" s="50">
        <f t="shared" si="0"/>
        <v>27.6</v>
      </c>
      <c r="T41" s="38">
        <f t="shared" si="1"/>
        <v>77</v>
      </c>
    </row>
    <row r="42" spans="1:20" ht="12.75" customHeight="1" x14ac:dyDescent="0.25">
      <c r="A42" s="16">
        <v>2</v>
      </c>
      <c r="B42" s="38">
        <v>10</v>
      </c>
      <c r="C42" s="74">
        <v>41</v>
      </c>
      <c r="D42" s="18">
        <v>12000002</v>
      </c>
      <c r="E42" s="19" t="s">
        <v>1120</v>
      </c>
      <c r="F42" s="20" t="s">
        <v>1121</v>
      </c>
      <c r="G42" s="21" t="s">
        <v>10</v>
      </c>
      <c r="H42" s="20" t="s">
        <v>1122</v>
      </c>
      <c r="I42" s="31">
        <v>5</v>
      </c>
      <c r="J42" s="44">
        <v>5</v>
      </c>
      <c r="K42" s="31">
        <v>5.25</v>
      </c>
      <c r="L42" s="31">
        <v>6.5</v>
      </c>
      <c r="M42" s="22"/>
      <c r="N42" s="22"/>
      <c r="O42" s="22"/>
      <c r="P42" s="22"/>
      <c r="Q42" s="22"/>
      <c r="R42" s="23"/>
      <c r="S42" s="50">
        <f t="shared" si="0"/>
        <v>21.75</v>
      </c>
      <c r="T42" s="38">
        <f t="shared" si="1"/>
        <v>264</v>
      </c>
    </row>
    <row r="43" spans="1:20" ht="12.75" customHeight="1" x14ac:dyDescent="0.25">
      <c r="A43" s="16">
        <v>4</v>
      </c>
      <c r="B43" s="38">
        <v>13</v>
      </c>
      <c r="C43" s="74">
        <v>42</v>
      </c>
      <c r="D43" s="18">
        <v>12000004</v>
      </c>
      <c r="E43" s="19" t="s">
        <v>1125</v>
      </c>
      <c r="F43" s="20" t="s">
        <v>1126</v>
      </c>
      <c r="G43" s="21" t="s">
        <v>12</v>
      </c>
      <c r="H43" s="20" t="s">
        <v>1122</v>
      </c>
      <c r="I43" s="31">
        <v>4</v>
      </c>
      <c r="J43" s="44">
        <v>4.5</v>
      </c>
      <c r="K43" s="31">
        <v>5.75</v>
      </c>
      <c r="L43" s="31">
        <v>5.5</v>
      </c>
      <c r="M43" s="22"/>
      <c r="N43" s="22"/>
      <c r="O43" s="22"/>
      <c r="P43" s="22"/>
      <c r="Q43" s="22"/>
      <c r="R43" s="23"/>
      <c r="S43" s="50">
        <f t="shared" si="0"/>
        <v>19.75</v>
      </c>
      <c r="T43" s="38">
        <f t="shared" si="1"/>
        <v>313</v>
      </c>
    </row>
    <row r="44" spans="1:20" ht="12.75" customHeight="1" x14ac:dyDescent="0.25">
      <c r="A44" s="16">
        <v>6</v>
      </c>
      <c r="B44" s="38">
        <v>21</v>
      </c>
      <c r="C44" s="74">
        <v>43</v>
      </c>
      <c r="D44" s="18">
        <v>12000006</v>
      </c>
      <c r="E44" s="19" t="s">
        <v>33</v>
      </c>
      <c r="F44" s="20" t="s">
        <v>1130</v>
      </c>
      <c r="G44" s="21" t="s">
        <v>12</v>
      </c>
      <c r="H44" s="20" t="s">
        <v>1122</v>
      </c>
      <c r="I44" s="31">
        <v>6.5</v>
      </c>
      <c r="J44" s="44">
        <v>6.5</v>
      </c>
      <c r="K44" s="31">
        <v>6.7</v>
      </c>
      <c r="L44" s="31">
        <v>6.5</v>
      </c>
      <c r="M44" s="22"/>
      <c r="N44" s="22"/>
      <c r="O44" s="22"/>
      <c r="P44" s="22"/>
      <c r="Q44" s="22"/>
      <c r="R44" s="23"/>
      <c r="S44" s="50">
        <f t="shared" si="0"/>
        <v>26.2</v>
      </c>
      <c r="T44" s="38">
        <f t="shared" si="1"/>
        <v>114</v>
      </c>
    </row>
    <row r="45" spans="1:20" ht="12.75" customHeight="1" x14ac:dyDescent="0.25">
      <c r="A45" s="16">
        <v>1</v>
      </c>
      <c r="B45" s="38">
        <v>30</v>
      </c>
      <c r="C45" s="74">
        <v>44</v>
      </c>
      <c r="D45" s="18">
        <v>12000115</v>
      </c>
      <c r="E45" s="19" t="s">
        <v>1325</v>
      </c>
      <c r="F45" s="20" t="s">
        <v>13</v>
      </c>
      <c r="G45" s="21" t="s">
        <v>10</v>
      </c>
      <c r="H45" s="20" t="s">
        <v>1122</v>
      </c>
      <c r="I45" s="31">
        <v>6.75</v>
      </c>
      <c r="J45" s="44">
        <v>6.25</v>
      </c>
      <c r="K45" s="31">
        <v>3.2</v>
      </c>
      <c r="L45" s="22"/>
      <c r="M45" s="22"/>
      <c r="N45" s="31">
        <v>6.75</v>
      </c>
      <c r="O45" s="22"/>
      <c r="P45" s="22"/>
      <c r="Q45" s="22"/>
      <c r="R45" s="23"/>
      <c r="S45" s="50">
        <f t="shared" si="0"/>
        <v>22.95</v>
      </c>
      <c r="T45" s="38">
        <f t="shared" si="1"/>
        <v>222</v>
      </c>
    </row>
    <row r="46" spans="1:20" ht="12.75" customHeight="1" x14ac:dyDescent="0.25">
      <c r="A46" s="16">
        <v>3</v>
      </c>
      <c r="B46" s="38">
        <v>43</v>
      </c>
      <c r="C46" s="74">
        <v>45</v>
      </c>
      <c r="D46" s="18">
        <v>12000117</v>
      </c>
      <c r="E46" s="19" t="s">
        <v>1138</v>
      </c>
      <c r="F46" s="20" t="s">
        <v>1139</v>
      </c>
      <c r="G46" s="21" t="s">
        <v>10</v>
      </c>
      <c r="H46" s="20" t="s">
        <v>1122</v>
      </c>
      <c r="I46" s="31">
        <v>5.35</v>
      </c>
      <c r="J46" s="44">
        <v>4.5</v>
      </c>
      <c r="K46" s="31">
        <v>5.2</v>
      </c>
      <c r="L46" s="22"/>
      <c r="M46" s="22"/>
      <c r="N46" s="31">
        <v>5.25</v>
      </c>
      <c r="O46" s="22"/>
      <c r="P46" s="22"/>
      <c r="Q46" s="22"/>
      <c r="R46" s="23"/>
      <c r="S46" s="50">
        <f t="shared" si="0"/>
        <v>20.3</v>
      </c>
      <c r="T46" s="38">
        <f t="shared" si="1"/>
        <v>300</v>
      </c>
    </row>
    <row r="47" spans="1:20" ht="25.5" customHeight="1" x14ac:dyDescent="0.25">
      <c r="A47" s="16">
        <v>12</v>
      </c>
      <c r="B47" s="38">
        <v>53</v>
      </c>
      <c r="C47" s="74">
        <v>46</v>
      </c>
      <c r="D47" s="18">
        <v>12000012</v>
      </c>
      <c r="E47" s="19" t="s">
        <v>1144</v>
      </c>
      <c r="F47" s="20" t="s">
        <v>1145</v>
      </c>
      <c r="G47" s="21" t="s">
        <v>12</v>
      </c>
      <c r="H47" s="20" t="s">
        <v>1122</v>
      </c>
      <c r="I47" s="31">
        <v>5.75</v>
      </c>
      <c r="J47" s="44">
        <v>6.25</v>
      </c>
      <c r="K47" s="31">
        <v>4.8499999999999996</v>
      </c>
      <c r="L47" s="31">
        <v>7.5</v>
      </c>
      <c r="M47" s="22"/>
      <c r="N47" s="22"/>
      <c r="O47" s="22"/>
      <c r="P47" s="22"/>
      <c r="Q47" s="22"/>
      <c r="R47" s="23"/>
      <c r="S47" s="50">
        <f t="shared" si="0"/>
        <v>24.35</v>
      </c>
      <c r="T47" s="38">
        <f t="shared" si="1"/>
        <v>172</v>
      </c>
    </row>
    <row r="48" spans="1:20" ht="25.5" customHeight="1" x14ac:dyDescent="0.25">
      <c r="A48" s="16">
        <v>15</v>
      </c>
      <c r="B48" s="38">
        <v>63</v>
      </c>
      <c r="C48" s="74">
        <v>47</v>
      </c>
      <c r="D48" s="18">
        <v>12000015</v>
      </c>
      <c r="E48" s="19" t="s">
        <v>1150</v>
      </c>
      <c r="F48" s="20" t="s">
        <v>1151</v>
      </c>
      <c r="G48" s="21" t="s">
        <v>10</v>
      </c>
      <c r="H48" s="20" t="s">
        <v>1122</v>
      </c>
      <c r="I48" s="31">
        <v>5.85</v>
      </c>
      <c r="J48" s="44">
        <v>4.5</v>
      </c>
      <c r="K48" s="31">
        <v>6.25</v>
      </c>
      <c r="L48" s="31">
        <v>6.1</v>
      </c>
      <c r="M48" s="22"/>
      <c r="N48" s="22"/>
      <c r="O48" s="22"/>
      <c r="P48" s="22"/>
      <c r="Q48" s="22"/>
      <c r="R48" s="23"/>
      <c r="S48" s="50">
        <f t="shared" si="0"/>
        <v>22.700000000000003</v>
      </c>
      <c r="T48" s="38">
        <f t="shared" si="1"/>
        <v>229</v>
      </c>
    </row>
    <row r="49" spans="1:20" ht="12.75" customHeight="1" x14ac:dyDescent="0.25">
      <c r="A49" s="16">
        <v>16</v>
      </c>
      <c r="B49" s="38">
        <v>68</v>
      </c>
      <c r="C49" s="74">
        <v>48</v>
      </c>
      <c r="D49" s="18">
        <v>12000016</v>
      </c>
      <c r="E49" s="19" t="s">
        <v>1152</v>
      </c>
      <c r="F49" s="20" t="s">
        <v>1153</v>
      </c>
      <c r="G49" s="21" t="s">
        <v>12</v>
      </c>
      <c r="H49" s="20" t="s">
        <v>1122</v>
      </c>
      <c r="I49" s="31">
        <v>5.6</v>
      </c>
      <c r="J49" s="44">
        <v>6.5</v>
      </c>
      <c r="K49" s="31">
        <v>5.25</v>
      </c>
      <c r="L49" s="31">
        <v>8.5</v>
      </c>
      <c r="M49" s="22"/>
      <c r="N49" s="22"/>
      <c r="O49" s="22"/>
      <c r="P49" s="22"/>
      <c r="Q49" s="22"/>
      <c r="R49" s="23"/>
      <c r="S49" s="50">
        <f t="shared" si="0"/>
        <v>25.85</v>
      </c>
      <c r="T49" s="38">
        <f t="shared" si="1"/>
        <v>121</v>
      </c>
    </row>
    <row r="50" spans="1:20" ht="12.75" customHeight="1" x14ac:dyDescent="0.25">
      <c r="A50" s="16">
        <v>12</v>
      </c>
      <c r="B50" s="38">
        <v>69</v>
      </c>
      <c r="C50" s="74">
        <v>49</v>
      </c>
      <c r="D50" s="18">
        <v>12000382</v>
      </c>
      <c r="E50" s="19" t="s">
        <v>1670</v>
      </c>
      <c r="F50" s="20" t="s">
        <v>1671</v>
      </c>
      <c r="G50" s="21" t="s">
        <v>10</v>
      </c>
      <c r="H50" s="20" t="s">
        <v>1122</v>
      </c>
      <c r="I50" s="31">
        <v>7</v>
      </c>
      <c r="J50" s="44">
        <v>6.5</v>
      </c>
      <c r="K50" s="22"/>
      <c r="L50" s="31">
        <v>8.5</v>
      </c>
      <c r="M50" s="31">
        <v>8</v>
      </c>
      <c r="N50" s="22"/>
      <c r="O50" s="22"/>
      <c r="P50" s="22"/>
      <c r="Q50" s="40"/>
      <c r="R50" s="23"/>
      <c r="S50" s="50">
        <f t="shared" si="0"/>
        <v>30</v>
      </c>
      <c r="T50" s="38">
        <f t="shared" si="1"/>
        <v>36</v>
      </c>
    </row>
    <row r="51" spans="1:20" ht="25.5" customHeight="1" x14ac:dyDescent="0.25">
      <c r="A51" s="16">
        <v>18</v>
      </c>
      <c r="B51" s="38">
        <v>73</v>
      </c>
      <c r="C51" s="74">
        <v>50</v>
      </c>
      <c r="D51" s="18">
        <v>12000018</v>
      </c>
      <c r="E51" s="19" t="s">
        <v>1156</v>
      </c>
      <c r="F51" s="20" t="s">
        <v>1157</v>
      </c>
      <c r="G51" s="21" t="s">
        <v>10</v>
      </c>
      <c r="H51" s="20" t="s">
        <v>1122</v>
      </c>
      <c r="I51" s="31">
        <v>4.3</v>
      </c>
      <c r="J51" s="44">
        <v>5</v>
      </c>
      <c r="K51" s="31">
        <v>4.5999999999999996</v>
      </c>
      <c r="L51" s="31">
        <v>5</v>
      </c>
      <c r="M51" s="22"/>
      <c r="N51" s="22"/>
      <c r="O51" s="22"/>
      <c r="P51" s="22"/>
      <c r="Q51" s="22"/>
      <c r="R51" s="23"/>
      <c r="S51" s="50">
        <f t="shared" si="0"/>
        <v>18.899999999999999</v>
      </c>
      <c r="T51" s="38">
        <f t="shared" si="1"/>
        <v>337</v>
      </c>
    </row>
    <row r="52" spans="1:20" ht="12.75" customHeight="1" x14ac:dyDescent="0.25">
      <c r="A52" s="16">
        <v>13</v>
      </c>
      <c r="B52" s="38">
        <v>81</v>
      </c>
      <c r="C52" s="74">
        <v>51</v>
      </c>
      <c r="D52" s="18">
        <v>12000383</v>
      </c>
      <c r="E52" s="19" t="s">
        <v>1672</v>
      </c>
      <c r="F52" s="20" t="s">
        <v>17</v>
      </c>
      <c r="G52" s="21" t="s">
        <v>12</v>
      </c>
      <c r="H52" s="20" t="s">
        <v>1122</v>
      </c>
      <c r="I52" s="31">
        <v>5.6</v>
      </c>
      <c r="J52" s="44">
        <v>7.25</v>
      </c>
      <c r="K52" s="22"/>
      <c r="L52" s="31">
        <v>7.25</v>
      </c>
      <c r="M52" s="31">
        <v>7</v>
      </c>
      <c r="N52" s="22"/>
      <c r="O52" s="22"/>
      <c r="P52" s="22"/>
      <c r="Q52" s="40"/>
      <c r="R52" s="23"/>
      <c r="S52" s="50">
        <f t="shared" si="0"/>
        <v>27.1</v>
      </c>
      <c r="T52" s="38">
        <f t="shared" si="1"/>
        <v>90</v>
      </c>
    </row>
    <row r="53" spans="1:20" ht="12.75" customHeight="1" x14ac:dyDescent="0.25">
      <c r="A53" s="16">
        <v>22</v>
      </c>
      <c r="B53" s="38">
        <v>82</v>
      </c>
      <c r="C53" s="74">
        <v>52</v>
      </c>
      <c r="D53" s="18">
        <v>12000022</v>
      </c>
      <c r="E53" s="19" t="s">
        <v>1164</v>
      </c>
      <c r="F53" s="20" t="s">
        <v>1165</v>
      </c>
      <c r="G53" s="21" t="s">
        <v>12</v>
      </c>
      <c r="H53" s="20" t="s">
        <v>1122</v>
      </c>
      <c r="I53" s="31">
        <v>5.5</v>
      </c>
      <c r="J53" s="44">
        <v>6.5</v>
      </c>
      <c r="K53" s="31">
        <v>5</v>
      </c>
      <c r="L53" s="31">
        <v>5.25</v>
      </c>
      <c r="M53" s="22"/>
      <c r="N53" s="22"/>
      <c r="O53" s="22"/>
      <c r="P53" s="22"/>
      <c r="Q53" s="22"/>
      <c r="R53" s="23"/>
      <c r="S53" s="50">
        <f t="shared" si="0"/>
        <v>22.25</v>
      </c>
      <c r="T53" s="38">
        <f t="shared" si="1"/>
        <v>244</v>
      </c>
    </row>
    <row r="54" spans="1:20" ht="12.75" customHeight="1" x14ac:dyDescent="0.25">
      <c r="A54" s="16">
        <v>23</v>
      </c>
      <c r="B54" s="38">
        <v>85</v>
      </c>
      <c r="C54" s="74">
        <v>53</v>
      </c>
      <c r="D54" s="18">
        <v>12000023</v>
      </c>
      <c r="E54" s="19" t="s">
        <v>1166</v>
      </c>
      <c r="F54" s="20" t="s">
        <v>1167</v>
      </c>
      <c r="G54" s="21" t="s">
        <v>10</v>
      </c>
      <c r="H54" s="20" t="s">
        <v>1122</v>
      </c>
      <c r="I54" s="31">
        <v>8.5</v>
      </c>
      <c r="J54" s="44">
        <v>7</v>
      </c>
      <c r="K54" s="31">
        <v>7.5</v>
      </c>
      <c r="L54" s="31">
        <v>9.25</v>
      </c>
      <c r="M54" s="22"/>
      <c r="N54" s="22"/>
      <c r="O54" s="22"/>
      <c r="P54" s="22"/>
      <c r="Q54" s="22"/>
      <c r="R54" s="23"/>
      <c r="S54" s="50">
        <f t="shared" si="0"/>
        <v>32.25</v>
      </c>
      <c r="T54" s="38">
        <f t="shared" si="1"/>
        <v>18</v>
      </c>
    </row>
    <row r="55" spans="1:20" ht="12.75" customHeight="1" x14ac:dyDescent="0.25">
      <c r="A55" s="16">
        <v>6</v>
      </c>
      <c r="B55" s="38">
        <v>96</v>
      </c>
      <c r="C55" s="74">
        <v>54</v>
      </c>
      <c r="D55" s="18">
        <v>12000120</v>
      </c>
      <c r="E55" s="19" t="s">
        <v>1333</v>
      </c>
      <c r="F55" s="20" t="s">
        <v>1334</v>
      </c>
      <c r="G55" s="21" t="s">
        <v>12</v>
      </c>
      <c r="H55" s="20" t="s">
        <v>1122</v>
      </c>
      <c r="I55" s="31">
        <v>5.2</v>
      </c>
      <c r="J55" s="44">
        <v>5</v>
      </c>
      <c r="K55" s="31">
        <v>4.5</v>
      </c>
      <c r="L55" s="22"/>
      <c r="M55" s="22"/>
      <c r="N55" s="31">
        <v>5.75</v>
      </c>
      <c r="O55" s="22"/>
      <c r="P55" s="22"/>
      <c r="Q55" s="22"/>
      <c r="R55" s="23"/>
      <c r="S55" s="50">
        <f t="shared" si="0"/>
        <v>20.45</v>
      </c>
      <c r="T55" s="38">
        <f t="shared" si="1"/>
        <v>291</v>
      </c>
    </row>
    <row r="56" spans="1:20" ht="12.75" customHeight="1" x14ac:dyDescent="0.25">
      <c r="A56" s="16">
        <v>6</v>
      </c>
      <c r="B56" s="38">
        <v>102</v>
      </c>
      <c r="C56" s="74">
        <v>55</v>
      </c>
      <c r="D56" s="18">
        <v>12000030</v>
      </c>
      <c r="E56" s="19" t="s">
        <v>1179</v>
      </c>
      <c r="F56" s="20" t="s">
        <v>1180</v>
      </c>
      <c r="G56" s="21" t="s">
        <v>12</v>
      </c>
      <c r="H56" s="20" t="s">
        <v>1122</v>
      </c>
      <c r="I56" s="31">
        <v>5.2</v>
      </c>
      <c r="J56" s="44">
        <v>6.25</v>
      </c>
      <c r="K56" s="31">
        <v>5.25</v>
      </c>
      <c r="L56" s="31">
        <v>7</v>
      </c>
      <c r="M56" s="22"/>
      <c r="N56" s="22"/>
      <c r="O56" s="22"/>
      <c r="P56" s="22"/>
      <c r="Q56" s="22"/>
      <c r="R56" s="23"/>
      <c r="S56" s="50">
        <f t="shared" si="0"/>
        <v>23.7</v>
      </c>
      <c r="T56" s="38">
        <f t="shared" si="1"/>
        <v>195</v>
      </c>
    </row>
    <row r="57" spans="1:20" ht="12.75" customHeight="1" x14ac:dyDescent="0.25">
      <c r="A57" s="16">
        <v>11</v>
      </c>
      <c r="B57" s="38">
        <v>117</v>
      </c>
      <c r="C57" s="74">
        <v>56</v>
      </c>
      <c r="D57" s="18">
        <v>12000035</v>
      </c>
      <c r="E57" s="19" t="s">
        <v>1189</v>
      </c>
      <c r="F57" s="20" t="s">
        <v>1190</v>
      </c>
      <c r="G57" s="21" t="s">
        <v>12</v>
      </c>
      <c r="H57" s="20" t="s">
        <v>1122</v>
      </c>
      <c r="I57" s="31">
        <v>5.25</v>
      </c>
      <c r="J57" s="44">
        <v>6.25</v>
      </c>
      <c r="K57" s="31">
        <v>6.85</v>
      </c>
      <c r="L57" s="31">
        <v>6.25</v>
      </c>
      <c r="M57" s="22"/>
      <c r="N57" s="22"/>
      <c r="O57" s="22"/>
      <c r="P57" s="22"/>
      <c r="Q57" s="22"/>
      <c r="R57" s="23"/>
      <c r="S57" s="50">
        <f t="shared" si="0"/>
        <v>24.6</v>
      </c>
      <c r="T57" s="38">
        <f t="shared" si="1"/>
        <v>163</v>
      </c>
    </row>
    <row r="58" spans="1:20" ht="12.75" customHeight="1" x14ac:dyDescent="0.25">
      <c r="A58" s="16">
        <v>14</v>
      </c>
      <c r="B58" s="38">
        <v>134</v>
      </c>
      <c r="C58" s="74">
        <v>57</v>
      </c>
      <c r="D58" s="18">
        <v>12000038</v>
      </c>
      <c r="E58" s="19" t="s">
        <v>1194</v>
      </c>
      <c r="F58" s="20" t="s">
        <v>1195</v>
      </c>
      <c r="G58" s="21" t="s">
        <v>10</v>
      </c>
      <c r="H58" s="20" t="s">
        <v>1122</v>
      </c>
      <c r="I58" s="31">
        <v>7.6</v>
      </c>
      <c r="J58" s="44">
        <v>6</v>
      </c>
      <c r="K58" s="31">
        <v>6.85</v>
      </c>
      <c r="L58" s="31">
        <v>8.5</v>
      </c>
      <c r="M58" s="22"/>
      <c r="N58" s="22"/>
      <c r="O58" s="22"/>
      <c r="P58" s="22"/>
      <c r="Q58" s="22"/>
      <c r="R58" s="23"/>
      <c r="S58" s="50">
        <f t="shared" si="0"/>
        <v>28.95</v>
      </c>
      <c r="T58" s="38">
        <f t="shared" si="1"/>
        <v>57</v>
      </c>
    </row>
    <row r="59" spans="1:20" ht="12.75" customHeight="1" x14ac:dyDescent="0.25">
      <c r="A59" s="16">
        <v>15</v>
      </c>
      <c r="B59" s="38">
        <v>135</v>
      </c>
      <c r="C59" s="74">
        <v>58</v>
      </c>
      <c r="D59" s="18">
        <v>12000039</v>
      </c>
      <c r="E59" s="19" t="s">
        <v>1196</v>
      </c>
      <c r="F59" s="20" t="s">
        <v>1197</v>
      </c>
      <c r="G59" s="21" t="s">
        <v>10</v>
      </c>
      <c r="H59" s="20" t="s">
        <v>1122</v>
      </c>
      <c r="I59" s="31">
        <v>5.85</v>
      </c>
      <c r="J59" s="44">
        <v>6</v>
      </c>
      <c r="K59" s="31">
        <v>6</v>
      </c>
      <c r="L59" s="31">
        <v>8</v>
      </c>
      <c r="M59" s="22"/>
      <c r="N59" s="22"/>
      <c r="O59" s="22"/>
      <c r="P59" s="22"/>
      <c r="Q59" s="22"/>
      <c r="R59" s="23"/>
      <c r="S59" s="50">
        <f t="shared" si="0"/>
        <v>25.85</v>
      </c>
      <c r="T59" s="38">
        <f t="shared" si="1"/>
        <v>121</v>
      </c>
    </row>
    <row r="60" spans="1:20" ht="12.75" customHeight="1" x14ac:dyDescent="0.25">
      <c r="A60" s="16">
        <v>17</v>
      </c>
      <c r="B60" s="38">
        <v>137</v>
      </c>
      <c r="C60" s="74">
        <v>59</v>
      </c>
      <c r="D60" s="18">
        <v>12000041</v>
      </c>
      <c r="E60" s="19" t="s">
        <v>1200</v>
      </c>
      <c r="F60" s="20" t="s">
        <v>1201</v>
      </c>
      <c r="G60" s="21" t="s">
        <v>10</v>
      </c>
      <c r="H60" s="20" t="s">
        <v>1122</v>
      </c>
      <c r="I60" s="31">
        <v>5.35</v>
      </c>
      <c r="J60" s="44">
        <v>5.75</v>
      </c>
      <c r="K60" s="31">
        <v>4.5</v>
      </c>
      <c r="L60" s="31">
        <v>5.5</v>
      </c>
      <c r="M60" s="22"/>
      <c r="N60" s="22"/>
      <c r="O60" s="22"/>
      <c r="P60" s="22"/>
      <c r="Q60" s="22"/>
      <c r="R60" s="23"/>
      <c r="S60" s="50">
        <f t="shared" si="0"/>
        <v>21.1</v>
      </c>
      <c r="T60" s="38">
        <f t="shared" si="1"/>
        <v>274</v>
      </c>
    </row>
    <row r="61" spans="1:20" ht="12.75" customHeight="1" x14ac:dyDescent="0.25">
      <c r="A61" s="16">
        <v>18</v>
      </c>
      <c r="B61" s="38">
        <v>147</v>
      </c>
      <c r="C61" s="74">
        <v>60</v>
      </c>
      <c r="D61" s="18">
        <v>12000042</v>
      </c>
      <c r="E61" s="19" t="s">
        <v>35</v>
      </c>
      <c r="F61" s="20" t="s">
        <v>1202</v>
      </c>
      <c r="G61" s="21" t="s">
        <v>10</v>
      </c>
      <c r="H61" s="20" t="s">
        <v>1122</v>
      </c>
      <c r="I61" s="31">
        <v>5.75</v>
      </c>
      <c r="J61" s="44">
        <v>4.5</v>
      </c>
      <c r="K61" s="31">
        <v>7</v>
      </c>
      <c r="L61" s="31">
        <v>6</v>
      </c>
      <c r="M61" s="22"/>
      <c r="N61" s="22"/>
      <c r="O61" s="22"/>
      <c r="P61" s="22"/>
      <c r="Q61" s="22"/>
      <c r="R61" s="23"/>
      <c r="S61" s="50">
        <f t="shared" si="0"/>
        <v>23.25</v>
      </c>
      <c r="T61" s="38">
        <f t="shared" si="1"/>
        <v>212</v>
      </c>
    </row>
    <row r="62" spans="1:20" ht="12.75" customHeight="1" x14ac:dyDescent="0.25">
      <c r="A62" s="16">
        <v>22</v>
      </c>
      <c r="B62" s="38">
        <v>156</v>
      </c>
      <c r="C62" s="74">
        <v>61</v>
      </c>
      <c r="D62" s="18">
        <v>12000046</v>
      </c>
      <c r="E62" s="19" t="s">
        <v>1208</v>
      </c>
      <c r="F62" s="20" t="s">
        <v>18</v>
      </c>
      <c r="G62" s="21" t="s">
        <v>10</v>
      </c>
      <c r="H62" s="20" t="s">
        <v>1122</v>
      </c>
      <c r="I62" s="31">
        <v>9</v>
      </c>
      <c r="J62" s="44">
        <v>5.5</v>
      </c>
      <c r="K62" s="31">
        <v>6.6</v>
      </c>
      <c r="L62" s="31">
        <v>8</v>
      </c>
      <c r="M62" s="22"/>
      <c r="N62" s="22"/>
      <c r="O62" s="22"/>
      <c r="P62" s="22"/>
      <c r="Q62" s="22"/>
      <c r="R62" s="23"/>
      <c r="S62" s="50">
        <f t="shared" si="0"/>
        <v>29.1</v>
      </c>
      <c r="T62" s="38">
        <f t="shared" si="1"/>
        <v>51</v>
      </c>
    </row>
    <row r="63" spans="1:20" ht="12.75" customHeight="1" x14ac:dyDescent="0.25">
      <c r="A63" s="16">
        <v>7</v>
      </c>
      <c r="B63" s="38">
        <v>190</v>
      </c>
      <c r="C63" s="74">
        <v>62</v>
      </c>
      <c r="D63" s="18">
        <v>12000055</v>
      </c>
      <c r="E63" s="19" t="s">
        <v>1224</v>
      </c>
      <c r="F63" s="20" t="s">
        <v>1225</v>
      </c>
      <c r="G63" s="21" t="s">
        <v>12</v>
      </c>
      <c r="H63" s="20" t="s">
        <v>1122</v>
      </c>
      <c r="I63" s="31">
        <v>6.5</v>
      </c>
      <c r="J63" s="44">
        <v>8.25</v>
      </c>
      <c r="K63" s="31">
        <v>6.5</v>
      </c>
      <c r="L63" s="31">
        <v>6.75</v>
      </c>
      <c r="M63" s="22"/>
      <c r="N63" s="22"/>
      <c r="O63" s="22"/>
      <c r="P63" s="22"/>
      <c r="Q63" s="22"/>
      <c r="R63" s="23"/>
      <c r="S63" s="50">
        <f t="shared" si="0"/>
        <v>28</v>
      </c>
      <c r="T63" s="38">
        <f t="shared" si="1"/>
        <v>67</v>
      </c>
    </row>
    <row r="64" spans="1:20" ht="12.75" customHeight="1" x14ac:dyDescent="0.25">
      <c r="A64" s="16">
        <v>11</v>
      </c>
      <c r="B64" s="38">
        <v>204</v>
      </c>
      <c r="C64" s="74">
        <v>63</v>
      </c>
      <c r="D64" s="18">
        <v>12000059</v>
      </c>
      <c r="E64" s="19" t="s">
        <v>1232</v>
      </c>
      <c r="F64" s="20" t="s">
        <v>1233</v>
      </c>
      <c r="G64" s="21" t="s">
        <v>10</v>
      </c>
      <c r="H64" s="20" t="s">
        <v>1122</v>
      </c>
      <c r="I64" s="31">
        <v>7.6</v>
      </c>
      <c r="J64" s="44">
        <v>6</v>
      </c>
      <c r="K64" s="31">
        <v>6</v>
      </c>
      <c r="L64" s="31">
        <v>8.25</v>
      </c>
      <c r="M64" s="22"/>
      <c r="N64" s="22"/>
      <c r="O64" s="22"/>
      <c r="P64" s="22"/>
      <c r="Q64" s="22"/>
      <c r="R64" s="23"/>
      <c r="S64" s="50">
        <f t="shared" si="0"/>
        <v>27.85</v>
      </c>
      <c r="T64" s="38">
        <f t="shared" si="1"/>
        <v>70</v>
      </c>
    </row>
    <row r="65" spans="1:20" ht="12.75" customHeight="1" x14ac:dyDescent="0.25">
      <c r="A65" s="16">
        <v>16</v>
      </c>
      <c r="B65" s="38">
        <v>226</v>
      </c>
      <c r="C65" s="74">
        <v>64</v>
      </c>
      <c r="D65" s="18">
        <v>12000064</v>
      </c>
      <c r="E65" s="19" t="s">
        <v>38</v>
      </c>
      <c r="F65" s="20" t="s">
        <v>1242</v>
      </c>
      <c r="G65" s="21" t="s">
        <v>12</v>
      </c>
      <c r="H65" s="20" t="s">
        <v>1122</v>
      </c>
      <c r="I65" s="31">
        <v>7.5</v>
      </c>
      <c r="J65" s="44">
        <v>8.75</v>
      </c>
      <c r="K65" s="31">
        <v>7.25</v>
      </c>
      <c r="L65" s="31">
        <v>8.75</v>
      </c>
      <c r="M65" s="22"/>
      <c r="N65" s="22"/>
      <c r="O65" s="22"/>
      <c r="P65" s="22"/>
      <c r="Q65" s="22"/>
      <c r="R65" s="23"/>
      <c r="S65" s="50">
        <f t="shared" si="0"/>
        <v>32.25</v>
      </c>
      <c r="T65" s="38">
        <f t="shared" si="1"/>
        <v>18</v>
      </c>
    </row>
    <row r="66" spans="1:20" ht="25.5" customHeight="1" x14ac:dyDescent="0.25">
      <c r="A66" s="16">
        <v>17</v>
      </c>
      <c r="B66" s="38">
        <v>231</v>
      </c>
      <c r="C66" s="74">
        <v>65</v>
      </c>
      <c r="D66" s="18">
        <v>12000065</v>
      </c>
      <c r="E66" s="19" t="s">
        <v>1243</v>
      </c>
      <c r="F66" s="20" t="s">
        <v>1193</v>
      </c>
      <c r="G66" s="21" t="s">
        <v>10</v>
      </c>
      <c r="H66" s="20" t="s">
        <v>1122</v>
      </c>
      <c r="I66" s="31">
        <v>6.35</v>
      </c>
      <c r="J66" s="44">
        <v>6.5</v>
      </c>
      <c r="K66" s="31">
        <v>6.35</v>
      </c>
      <c r="L66" s="31">
        <v>6</v>
      </c>
      <c r="M66" s="22"/>
      <c r="N66" s="22"/>
      <c r="O66" s="22"/>
      <c r="P66" s="22"/>
      <c r="Q66" s="22"/>
      <c r="R66" s="23"/>
      <c r="S66" s="50">
        <f t="shared" ref="S66:S129" si="2">SUM(I66:R66)</f>
        <v>25.2</v>
      </c>
      <c r="T66" s="38">
        <f t="shared" ref="T66:T129" si="3">RANK(S66,$S$2:$S$391)</f>
        <v>146</v>
      </c>
    </row>
    <row r="67" spans="1:20" ht="12.75" customHeight="1" x14ac:dyDescent="0.25">
      <c r="A67" s="16">
        <v>20</v>
      </c>
      <c r="B67" s="38">
        <v>235</v>
      </c>
      <c r="C67" s="74">
        <v>66</v>
      </c>
      <c r="D67" s="18">
        <v>12000068</v>
      </c>
      <c r="E67" s="19" t="s">
        <v>1248</v>
      </c>
      <c r="F67" s="20" t="s">
        <v>1249</v>
      </c>
      <c r="G67" s="21" t="s">
        <v>12</v>
      </c>
      <c r="H67" s="20" t="s">
        <v>1122</v>
      </c>
      <c r="I67" s="31">
        <v>6.25</v>
      </c>
      <c r="J67" s="44">
        <v>5</v>
      </c>
      <c r="K67" s="31">
        <v>6.75</v>
      </c>
      <c r="L67" s="31">
        <v>8</v>
      </c>
      <c r="M67" s="22"/>
      <c r="N67" s="22"/>
      <c r="O67" s="22"/>
      <c r="P67" s="22"/>
      <c r="Q67" s="22"/>
      <c r="R67" s="23"/>
      <c r="S67" s="50">
        <f t="shared" si="2"/>
        <v>26</v>
      </c>
      <c r="T67" s="38">
        <f t="shared" si="3"/>
        <v>118</v>
      </c>
    </row>
    <row r="68" spans="1:20" ht="12.75" customHeight="1" x14ac:dyDescent="0.25">
      <c r="A68" s="16">
        <v>22</v>
      </c>
      <c r="B68" s="38">
        <v>244</v>
      </c>
      <c r="C68" s="74">
        <v>67</v>
      </c>
      <c r="D68" s="18">
        <v>12000070</v>
      </c>
      <c r="E68" s="19" t="s">
        <v>1252</v>
      </c>
      <c r="F68" s="20" t="s">
        <v>1253</v>
      </c>
      <c r="G68" s="21" t="s">
        <v>12</v>
      </c>
      <c r="H68" s="20" t="s">
        <v>1122</v>
      </c>
      <c r="I68" s="31">
        <v>8</v>
      </c>
      <c r="J68" s="44">
        <v>6</v>
      </c>
      <c r="K68" s="31">
        <v>4.8499999999999996</v>
      </c>
      <c r="L68" s="31">
        <v>5.75</v>
      </c>
      <c r="M68" s="22"/>
      <c r="N68" s="22"/>
      <c r="O68" s="22"/>
      <c r="P68" s="22"/>
      <c r="Q68" s="22"/>
      <c r="R68" s="23"/>
      <c r="S68" s="50">
        <f t="shared" si="2"/>
        <v>24.6</v>
      </c>
      <c r="T68" s="38">
        <f t="shared" si="3"/>
        <v>163</v>
      </c>
    </row>
    <row r="69" spans="1:20" ht="12.75" customHeight="1" x14ac:dyDescent="0.25">
      <c r="A69" s="16">
        <v>2</v>
      </c>
      <c r="B69" s="38">
        <v>263</v>
      </c>
      <c r="C69" s="74">
        <v>68</v>
      </c>
      <c r="D69" s="18">
        <v>12000074</v>
      </c>
      <c r="E69" s="19" t="s">
        <v>1258</v>
      </c>
      <c r="F69" s="20" t="s">
        <v>1202</v>
      </c>
      <c r="G69" s="21" t="s">
        <v>10</v>
      </c>
      <c r="H69" s="20" t="s">
        <v>1122</v>
      </c>
      <c r="I69" s="31">
        <v>7.25</v>
      </c>
      <c r="J69" s="44">
        <v>8</v>
      </c>
      <c r="K69" s="31">
        <v>7.75</v>
      </c>
      <c r="L69" s="31">
        <v>8.5</v>
      </c>
      <c r="M69" s="22"/>
      <c r="N69" s="22"/>
      <c r="O69" s="22"/>
      <c r="P69" s="22"/>
      <c r="Q69" s="22"/>
      <c r="R69" s="23"/>
      <c r="S69" s="50">
        <f t="shared" si="2"/>
        <v>31.5</v>
      </c>
      <c r="T69" s="38">
        <f t="shared" si="3"/>
        <v>26</v>
      </c>
    </row>
    <row r="70" spans="1:20" ht="25.5" customHeight="1" x14ac:dyDescent="0.25">
      <c r="A70" s="16">
        <v>4</v>
      </c>
      <c r="B70" s="38">
        <v>266</v>
      </c>
      <c r="C70" s="74">
        <v>69</v>
      </c>
      <c r="D70" s="18">
        <v>12000076</v>
      </c>
      <c r="E70" s="19" t="s">
        <v>1261</v>
      </c>
      <c r="F70" s="20" t="s">
        <v>1262</v>
      </c>
      <c r="G70" s="21" t="s">
        <v>10</v>
      </c>
      <c r="H70" s="20" t="s">
        <v>1122</v>
      </c>
      <c r="I70" s="31">
        <v>6.5</v>
      </c>
      <c r="J70" s="44">
        <v>6.25</v>
      </c>
      <c r="K70" s="31">
        <v>4.8499999999999996</v>
      </c>
      <c r="L70" s="31">
        <v>7.75</v>
      </c>
      <c r="M70" s="22"/>
      <c r="N70" s="22"/>
      <c r="O70" s="22"/>
      <c r="P70" s="22"/>
      <c r="Q70" s="22"/>
      <c r="R70" s="23"/>
      <c r="S70" s="50">
        <f t="shared" si="2"/>
        <v>25.35</v>
      </c>
      <c r="T70" s="38">
        <f t="shared" si="3"/>
        <v>137</v>
      </c>
    </row>
    <row r="71" spans="1:20" ht="12.75" customHeight="1" x14ac:dyDescent="0.25">
      <c r="A71" s="16">
        <v>5</v>
      </c>
      <c r="B71" s="38">
        <v>270</v>
      </c>
      <c r="C71" s="74">
        <v>70</v>
      </c>
      <c r="D71" s="18">
        <v>12000077</v>
      </c>
      <c r="E71" s="19" t="s">
        <v>1263</v>
      </c>
      <c r="F71" s="20" t="s">
        <v>1264</v>
      </c>
      <c r="G71" s="21" t="s">
        <v>12</v>
      </c>
      <c r="H71" s="20" t="s">
        <v>1122</v>
      </c>
      <c r="I71" s="31">
        <v>4.0999999999999996</v>
      </c>
      <c r="J71" s="44">
        <v>6.25</v>
      </c>
      <c r="K71" s="31">
        <v>4.5</v>
      </c>
      <c r="L71" s="31">
        <v>4.3</v>
      </c>
      <c r="M71" s="22"/>
      <c r="N71" s="22"/>
      <c r="O71" s="22"/>
      <c r="P71" s="22"/>
      <c r="Q71" s="22"/>
      <c r="R71" s="23"/>
      <c r="S71" s="50">
        <f t="shared" si="2"/>
        <v>19.149999999999999</v>
      </c>
      <c r="T71" s="38">
        <f t="shared" si="3"/>
        <v>327</v>
      </c>
    </row>
    <row r="72" spans="1:20" ht="12.75" customHeight="1" x14ac:dyDescent="0.25">
      <c r="A72" s="16">
        <v>7</v>
      </c>
      <c r="B72" s="38">
        <v>276</v>
      </c>
      <c r="C72" s="74">
        <v>71</v>
      </c>
      <c r="D72" s="18">
        <v>12000079</v>
      </c>
      <c r="E72" s="19" t="s">
        <v>1267</v>
      </c>
      <c r="F72" s="20" t="s">
        <v>1268</v>
      </c>
      <c r="G72" s="21" t="s">
        <v>10</v>
      </c>
      <c r="H72" s="20" t="s">
        <v>1122</v>
      </c>
      <c r="I72" s="31">
        <v>5.2</v>
      </c>
      <c r="J72" s="44">
        <v>6.25</v>
      </c>
      <c r="K72" s="31">
        <v>5.6</v>
      </c>
      <c r="L72" s="31">
        <v>5.0999999999999996</v>
      </c>
      <c r="M72" s="22"/>
      <c r="N72" s="22"/>
      <c r="O72" s="22"/>
      <c r="P72" s="22"/>
      <c r="Q72" s="22"/>
      <c r="R72" s="23"/>
      <c r="S72" s="50">
        <f t="shared" si="2"/>
        <v>22.15</v>
      </c>
      <c r="T72" s="38">
        <f t="shared" si="3"/>
        <v>246</v>
      </c>
    </row>
    <row r="73" spans="1:20" ht="25.5" customHeight="1" x14ac:dyDescent="0.25">
      <c r="A73" s="16">
        <v>14</v>
      </c>
      <c r="B73" s="38">
        <v>293</v>
      </c>
      <c r="C73" s="74">
        <v>72</v>
      </c>
      <c r="D73" s="18">
        <v>12000086</v>
      </c>
      <c r="E73" s="19" t="s">
        <v>1281</v>
      </c>
      <c r="F73" s="20" t="s">
        <v>1171</v>
      </c>
      <c r="G73" s="21" t="s">
        <v>10</v>
      </c>
      <c r="H73" s="20" t="s">
        <v>1122</v>
      </c>
      <c r="I73" s="31">
        <v>4.95</v>
      </c>
      <c r="J73" s="44">
        <v>4.25</v>
      </c>
      <c r="K73" s="31">
        <v>4.25</v>
      </c>
      <c r="L73" s="31">
        <v>6</v>
      </c>
      <c r="M73" s="22"/>
      <c r="N73" s="22"/>
      <c r="O73" s="22"/>
      <c r="P73" s="22"/>
      <c r="Q73" s="22"/>
      <c r="R73" s="23"/>
      <c r="S73" s="50">
        <f t="shared" si="2"/>
        <v>19.45</v>
      </c>
      <c r="T73" s="38">
        <f t="shared" si="3"/>
        <v>317</v>
      </c>
    </row>
    <row r="74" spans="1:20" ht="12.75" customHeight="1" x14ac:dyDescent="0.25">
      <c r="A74" s="16">
        <v>18</v>
      </c>
      <c r="B74" s="38">
        <v>309</v>
      </c>
      <c r="C74" s="74">
        <v>73</v>
      </c>
      <c r="D74" s="18">
        <v>12000090</v>
      </c>
      <c r="E74" s="19" t="s">
        <v>1288</v>
      </c>
      <c r="F74" s="20" t="s">
        <v>20</v>
      </c>
      <c r="G74" s="21" t="s">
        <v>10</v>
      </c>
      <c r="H74" s="20" t="s">
        <v>1122</v>
      </c>
      <c r="I74" s="31">
        <v>8.75</v>
      </c>
      <c r="J74" s="44">
        <v>6.75</v>
      </c>
      <c r="K74" s="31">
        <v>7.25</v>
      </c>
      <c r="L74" s="31">
        <v>9</v>
      </c>
      <c r="M74" s="22"/>
      <c r="N74" s="22"/>
      <c r="O74" s="22"/>
      <c r="P74" s="22"/>
      <c r="Q74" s="22"/>
      <c r="R74" s="23"/>
      <c r="S74" s="50">
        <f t="shared" si="2"/>
        <v>31.75</v>
      </c>
      <c r="T74" s="38">
        <f t="shared" si="3"/>
        <v>23</v>
      </c>
    </row>
    <row r="75" spans="1:20" ht="25.5" customHeight="1" x14ac:dyDescent="0.25">
      <c r="A75" s="16">
        <v>19</v>
      </c>
      <c r="B75" s="38">
        <v>310</v>
      </c>
      <c r="C75" s="74">
        <v>74</v>
      </c>
      <c r="D75" s="18">
        <v>12000091</v>
      </c>
      <c r="E75" s="19" t="s">
        <v>1289</v>
      </c>
      <c r="F75" s="20" t="s">
        <v>1199</v>
      </c>
      <c r="G75" s="21" t="s">
        <v>10</v>
      </c>
      <c r="H75" s="20" t="s">
        <v>1122</v>
      </c>
      <c r="I75" s="31">
        <v>6.25</v>
      </c>
      <c r="J75" s="44">
        <v>7</v>
      </c>
      <c r="K75" s="31">
        <v>5.75</v>
      </c>
      <c r="L75" s="31">
        <v>7</v>
      </c>
      <c r="M75" s="22"/>
      <c r="N75" s="22"/>
      <c r="O75" s="22"/>
      <c r="P75" s="22"/>
      <c r="Q75" s="22"/>
      <c r="R75" s="23"/>
      <c r="S75" s="50">
        <f t="shared" si="2"/>
        <v>26</v>
      </c>
      <c r="T75" s="38">
        <f t="shared" si="3"/>
        <v>118</v>
      </c>
    </row>
    <row r="76" spans="1:20" ht="12.75" customHeight="1" x14ac:dyDescent="0.25">
      <c r="A76" s="16">
        <v>20</v>
      </c>
      <c r="B76" s="38">
        <v>312</v>
      </c>
      <c r="C76" s="74">
        <v>75</v>
      </c>
      <c r="D76" s="18">
        <v>12000092</v>
      </c>
      <c r="E76" s="19" t="s">
        <v>1292</v>
      </c>
      <c r="F76" s="20" t="s">
        <v>1293</v>
      </c>
      <c r="G76" s="21" t="s">
        <v>10</v>
      </c>
      <c r="H76" s="20" t="s">
        <v>1122</v>
      </c>
      <c r="I76" s="31">
        <v>5.75</v>
      </c>
      <c r="J76" s="44">
        <v>6</v>
      </c>
      <c r="K76" s="31">
        <v>6.75</v>
      </c>
      <c r="L76" s="31">
        <v>8</v>
      </c>
      <c r="M76" s="22"/>
      <c r="N76" s="22"/>
      <c r="O76" s="22"/>
      <c r="P76" s="22"/>
      <c r="Q76" s="22"/>
      <c r="R76" s="23"/>
      <c r="S76" s="50">
        <f t="shared" si="2"/>
        <v>26.5</v>
      </c>
      <c r="T76" s="38">
        <f t="shared" si="3"/>
        <v>109</v>
      </c>
    </row>
    <row r="77" spans="1:20" ht="12.75" customHeight="1" x14ac:dyDescent="0.25">
      <c r="A77" s="16">
        <v>1</v>
      </c>
      <c r="B77" s="38">
        <v>329</v>
      </c>
      <c r="C77" s="75">
        <v>76</v>
      </c>
      <c r="D77" s="51">
        <v>12000097</v>
      </c>
      <c r="E77" s="52" t="s">
        <v>1301</v>
      </c>
      <c r="F77" s="53" t="s">
        <v>1302</v>
      </c>
      <c r="G77" s="45" t="s">
        <v>12</v>
      </c>
      <c r="H77" s="53" t="s">
        <v>1122</v>
      </c>
      <c r="I77" s="54">
        <v>8</v>
      </c>
      <c r="J77" s="45" t="s">
        <v>32</v>
      </c>
      <c r="K77" s="31">
        <v>7.5</v>
      </c>
      <c r="L77" s="31">
        <v>8.25</v>
      </c>
      <c r="M77" s="22"/>
      <c r="N77" s="22"/>
      <c r="O77" s="22"/>
      <c r="P77" s="22"/>
      <c r="Q77" s="22"/>
      <c r="R77" s="23"/>
      <c r="S77" s="50">
        <f t="shared" si="2"/>
        <v>23.75</v>
      </c>
      <c r="T77" s="38">
        <f t="shared" si="3"/>
        <v>192</v>
      </c>
    </row>
    <row r="78" spans="1:20" ht="12.75" customHeight="1" x14ac:dyDescent="0.25">
      <c r="A78" s="16">
        <v>4</v>
      </c>
      <c r="B78" s="38">
        <v>337</v>
      </c>
      <c r="C78" s="74">
        <v>77</v>
      </c>
      <c r="D78" s="18">
        <v>12000100</v>
      </c>
      <c r="E78" s="19" t="s">
        <v>1306</v>
      </c>
      <c r="F78" s="20" t="s">
        <v>1307</v>
      </c>
      <c r="G78" s="21" t="s">
        <v>10</v>
      </c>
      <c r="H78" s="20" t="s">
        <v>1122</v>
      </c>
      <c r="I78" s="31">
        <v>5.75</v>
      </c>
      <c r="J78" s="44">
        <v>4.25</v>
      </c>
      <c r="K78" s="31">
        <v>5.45</v>
      </c>
      <c r="L78" s="31">
        <v>6.25</v>
      </c>
      <c r="M78" s="22"/>
      <c r="N78" s="22"/>
      <c r="O78" s="22"/>
      <c r="P78" s="22"/>
      <c r="Q78" s="22"/>
      <c r="R78" s="23"/>
      <c r="S78" s="50">
        <f t="shared" si="2"/>
        <v>21.7</v>
      </c>
      <c r="T78" s="38">
        <f t="shared" si="3"/>
        <v>267</v>
      </c>
    </row>
    <row r="79" spans="1:20" ht="12.75" customHeight="1" x14ac:dyDescent="0.25">
      <c r="A79" s="16">
        <v>5</v>
      </c>
      <c r="B79" s="38">
        <v>338</v>
      </c>
      <c r="C79" s="74">
        <v>78</v>
      </c>
      <c r="D79" s="18">
        <v>12000101</v>
      </c>
      <c r="E79" s="19" t="s">
        <v>1308</v>
      </c>
      <c r="F79" s="20" t="s">
        <v>1309</v>
      </c>
      <c r="G79" s="21" t="s">
        <v>10</v>
      </c>
      <c r="H79" s="20" t="s">
        <v>1122</v>
      </c>
      <c r="I79" s="31">
        <v>6.75</v>
      </c>
      <c r="J79" s="44">
        <v>5.5</v>
      </c>
      <c r="K79" s="31">
        <v>5.0999999999999996</v>
      </c>
      <c r="L79" s="31">
        <v>4.75</v>
      </c>
      <c r="M79" s="22"/>
      <c r="N79" s="22"/>
      <c r="O79" s="22"/>
      <c r="P79" s="22"/>
      <c r="Q79" s="22"/>
      <c r="R79" s="23"/>
      <c r="S79" s="50">
        <f t="shared" si="2"/>
        <v>22.1</v>
      </c>
      <c r="T79" s="38">
        <f t="shared" si="3"/>
        <v>247</v>
      </c>
    </row>
    <row r="80" spans="1:20" ht="25.5" customHeight="1" x14ac:dyDescent="0.25">
      <c r="A80" s="16">
        <v>6</v>
      </c>
      <c r="B80" s="38">
        <v>344</v>
      </c>
      <c r="C80" s="74">
        <v>79</v>
      </c>
      <c r="D80" s="18">
        <v>12000102</v>
      </c>
      <c r="E80" s="19" t="s">
        <v>39</v>
      </c>
      <c r="F80" s="20" t="s">
        <v>1310</v>
      </c>
      <c r="G80" s="21" t="s">
        <v>12</v>
      </c>
      <c r="H80" s="20" t="s">
        <v>1122</v>
      </c>
      <c r="I80" s="31">
        <v>5.25</v>
      </c>
      <c r="J80" s="44">
        <v>6.75</v>
      </c>
      <c r="K80" s="31">
        <v>6.35</v>
      </c>
      <c r="L80" s="31">
        <v>7.75</v>
      </c>
      <c r="M80" s="22"/>
      <c r="N80" s="22"/>
      <c r="O80" s="22"/>
      <c r="P80" s="22"/>
      <c r="Q80" s="22"/>
      <c r="R80" s="23"/>
      <c r="S80" s="50">
        <f t="shared" si="2"/>
        <v>26.1</v>
      </c>
      <c r="T80" s="38">
        <f t="shared" si="3"/>
        <v>115</v>
      </c>
    </row>
    <row r="81" spans="1:20" ht="12.75" customHeight="1" x14ac:dyDescent="0.25">
      <c r="A81" s="16">
        <v>9</v>
      </c>
      <c r="B81" s="38">
        <v>348</v>
      </c>
      <c r="C81" s="74">
        <v>80</v>
      </c>
      <c r="D81" s="18">
        <v>12000105</v>
      </c>
      <c r="E81" s="19" t="s">
        <v>40</v>
      </c>
      <c r="F81" s="20" t="s">
        <v>1128</v>
      </c>
      <c r="G81" s="21" t="s">
        <v>12</v>
      </c>
      <c r="H81" s="20" t="s">
        <v>1122</v>
      </c>
      <c r="I81" s="31">
        <v>4.5999999999999996</v>
      </c>
      <c r="J81" s="44">
        <v>6</v>
      </c>
      <c r="K81" s="31">
        <v>4.5</v>
      </c>
      <c r="L81" s="31">
        <v>4.3499999999999996</v>
      </c>
      <c r="M81" s="22"/>
      <c r="N81" s="22"/>
      <c r="O81" s="22"/>
      <c r="P81" s="22"/>
      <c r="Q81" s="22"/>
      <c r="R81" s="23"/>
      <c r="S81" s="50">
        <f t="shared" si="2"/>
        <v>19.45</v>
      </c>
      <c r="T81" s="38">
        <f t="shared" si="3"/>
        <v>317</v>
      </c>
    </row>
    <row r="82" spans="1:20" ht="12.75" customHeight="1" x14ac:dyDescent="0.25">
      <c r="A82" s="16">
        <v>20</v>
      </c>
      <c r="B82" s="38">
        <v>365</v>
      </c>
      <c r="C82" s="74">
        <v>81</v>
      </c>
      <c r="D82" s="18">
        <v>12000390</v>
      </c>
      <c r="E82" s="19" t="s">
        <v>1681</v>
      </c>
      <c r="F82" s="20" t="s">
        <v>1682</v>
      </c>
      <c r="G82" s="21" t="s">
        <v>10</v>
      </c>
      <c r="H82" s="20" t="s">
        <v>1122</v>
      </c>
      <c r="I82" s="31">
        <v>4.2</v>
      </c>
      <c r="J82" s="44">
        <v>4.5</v>
      </c>
      <c r="K82" s="31">
        <v>3.6</v>
      </c>
      <c r="L82" s="31">
        <v>6.5</v>
      </c>
      <c r="M82" s="40"/>
      <c r="N82" s="22"/>
      <c r="O82" s="22"/>
      <c r="P82" s="22"/>
      <c r="Q82" s="40"/>
      <c r="R82" s="23"/>
      <c r="S82" s="50">
        <f t="shared" si="2"/>
        <v>18.799999999999997</v>
      </c>
      <c r="T82" s="38">
        <f t="shared" si="3"/>
        <v>341</v>
      </c>
    </row>
    <row r="83" spans="1:20" ht="12.75" customHeight="1" x14ac:dyDescent="0.25">
      <c r="A83" s="16">
        <v>16</v>
      </c>
      <c r="B83" s="38">
        <v>383</v>
      </c>
      <c r="C83" s="74">
        <v>82</v>
      </c>
      <c r="D83" s="18">
        <v>12000112</v>
      </c>
      <c r="E83" s="19" t="s">
        <v>1322</v>
      </c>
      <c r="F83" s="20" t="s">
        <v>1323</v>
      </c>
      <c r="G83" s="21" t="s">
        <v>10</v>
      </c>
      <c r="H83" s="20" t="s">
        <v>1122</v>
      </c>
      <c r="I83" s="31">
        <v>5.5</v>
      </c>
      <c r="J83" s="44">
        <v>6</v>
      </c>
      <c r="K83" s="31">
        <v>7.1</v>
      </c>
      <c r="L83" s="31">
        <v>8</v>
      </c>
      <c r="M83" s="22"/>
      <c r="N83" s="22"/>
      <c r="O83" s="22"/>
      <c r="P83" s="22"/>
      <c r="Q83" s="22"/>
      <c r="R83" s="23"/>
      <c r="S83" s="50">
        <f t="shared" si="2"/>
        <v>26.6</v>
      </c>
      <c r="T83" s="38">
        <f t="shared" si="3"/>
        <v>103</v>
      </c>
    </row>
    <row r="84" spans="1:20" ht="12.75" customHeight="1" x14ac:dyDescent="0.25">
      <c r="A84" s="16">
        <v>17</v>
      </c>
      <c r="B84" s="38">
        <v>384</v>
      </c>
      <c r="C84" s="74">
        <v>83</v>
      </c>
      <c r="D84" s="18">
        <v>12000113</v>
      </c>
      <c r="E84" s="19" t="s">
        <v>1322</v>
      </c>
      <c r="F84" s="20" t="s">
        <v>1324</v>
      </c>
      <c r="G84" s="21" t="s">
        <v>10</v>
      </c>
      <c r="H84" s="20" t="s">
        <v>1122</v>
      </c>
      <c r="I84" s="31">
        <v>5.25</v>
      </c>
      <c r="J84" s="44">
        <v>5.25</v>
      </c>
      <c r="K84" s="31">
        <v>5.6</v>
      </c>
      <c r="L84" s="31">
        <v>5.75</v>
      </c>
      <c r="M84" s="22"/>
      <c r="N84" s="22"/>
      <c r="O84" s="22"/>
      <c r="P84" s="22"/>
      <c r="Q84" s="22"/>
      <c r="R84" s="23"/>
      <c r="S84" s="50">
        <f t="shared" si="2"/>
        <v>21.85</v>
      </c>
      <c r="T84" s="38">
        <f t="shared" si="3"/>
        <v>256</v>
      </c>
    </row>
    <row r="85" spans="1:20" ht="12.75" customHeight="1" x14ac:dyDescent="0.25">
      <c r="A85" s="16">
        <v>5</v>
      </c>
      <c r="B85" s="38">
        <v>23</v>
      </c>
      <c r="C85" s="74">
        <v>84</v>
      </c>
      <c r="D85" s="18">
        <v>12000185</v>
      </c>
      <c r="E85" s="19" t="s">
        <v>46</v>
      </c>
      <c r="F85" s="20" t="s">
        <v>1118</v>
      </c>
      <c r="G85" s="21" t="s">
        <v>12</v>
      </c>
      <c r="H85" s="20" t="s">
        <v>1395</v>
      </c>
      <c r="I85" s="31">
        <v>4.8499999999999996</v>
      </c>
      <c r="J85" s="44">
        <v>8.25</v>
      </c>
      <c r="K85" s="22"/>
      <c r="L85" s="22"/>
      <c r="M85" s="22"/>
      <c r="N85" s="22"/>
      <c r="O85" s="31">
        <v>5.75</v>
      </c>
      <c r="P85" s="31">
        <v>6.1</v>
      </c>
      <c r="Q85" s="22"/>
      <c r="R85" s="23"/>
      <c r="S85" s="50">
        <f t="shared" si="2"/>
        <v>24.950000000000003</v>
      </c>
      <c r="T85" s="38">
        <f t="shared" si="3"/>
        <v>154</v>
      </c>
    </row>
    <row r="86" spans="1:20" ht="12.75" customHeight="1" x14ac:dyDescent="0.25">
      <c r="A86" s="16">
        <v>10</v>
      </c>
      <c r="B86" s="38">
        <v>29</v>
      </c>
      <c r="C86" s="74">
        <v>85</v>
      </c>
      <c r="D86" s="18">
        <v>12000190</v>
      </c>
      <c r="E86" s="19" t="s">
        <v>1443</v>
      </c>
      <c r="F86" s="20" t="s">
        <v>1444</v>
      </c>
      <c r="G86" s="21" t="s">
        <v>10</v>
      </c>
      <c r="H86" s="20" t="s">
        <v>1395</v>
      </c>
      <c r="I86" s="31">
        <v>3.6</v>
      </c>
      <c r="J86" s="44">
        <v>6.5</v>
      </c>
      <c r="K86" s="22"/>
      <c r="L86" s="22"/>
      <c r="M86" s="22"/>
      <c r="N86" s="22"/>
      <c r="O86" s="31">
        <v>4.25</v>
      </c>
      <c r="P86" s="31">
        <v>4.5999999999999996</v>
      </c>
      <c r="Q86" s="22"/>
      <c r="R86" s="23"/>
      <c r="S86" s="50">
        <f t="shared" si="2"/>
        <v>18.95</v>
      </c>
      <c r="T86" s="38">
        <f t="shared" si="3"/>
        <v>333</v>
      </c>
    </row>
    <row r="87" spans="1:20" ht="12.75" customHeight="1" x14ac:dyDescent="0.25">
      <c r="A87" s="16">
        <v>13</v>
      </c>
      <c r="B87" s="38">
        <v>38</v>
      </c>
      <c r="C87" s="74">
        <v>86</v>
      </c>
      <c r="D87" s="18">
        <v>12000193</v>
      </c>
      <c r="E87" s="19" t="s">
        <v>1447</v>
      </c>
      <c r="F87" s="20" t="s">
        <v>1448</v>
      </c>
      <c r="G87" s="21" t="s">
        <v>10</v>
      </c>
      <c r="H87" s="20" t="s">
        <v>1395</v>
      </c>
      <c r="I87" s="31">
        <v>3.6</v>
      </c>
      <c r="J87" s="44">
        <v>7</v>
      </c>
      <c r="K87" s="22"/>
      <c r="L87" s="22"/>
      <c r="M87" s="22"/>
      <c r="N87" s="22"/>
      <c r="O87" s="31">
        <v>4.5</v>
      </c>
      <c r="P87" s="31">
        <v>5.6</v>
      </c>
      <c r="Q87" s="22"/>
      <c r="R87" s="23"/>
      <c r="S87" s="50">
        <f t="shared" si="2"/>
        <v>20.7</v>
      </c>
      <c r="T87" s="38">
        <f t="shared" si="3"/>
        <v>285</v>
      </c>
    </row>
    <row r="88" spans="1:20" ht="12.75" customHeight="1" x14ac:dyDescent="0.25">
      <c r="A88" s="16">
        <v>14</v>
      </c>
      <c r="B88" s="38">
        <v>39</v>
      </c>
      <c r="C88" s="74">
        <v>87</v>
      </c>
      <c r="D88" s="18">
        <v>12000194</v>
      </c>
      <c r="E88" s="19" t="s">
        <v>1449</v>
      </c>
      <c r="F88" s="20" t="s">
        <v>18</v>
      </c>
      <c r="G88" s="21" t="s">
        <v>10</v>
      </c>
      <c r="H88" s="20" t="s">
        <v>1395</v>
      </c>
      <c r="I88" s="31">
        <v>5.75</v>
      </c>
      <c r="J88" s="44">
        <v>8.5</v>
      </c>
      <c r="K88" s="22"/>
      <c r="L88" s="22"/>
      <c r="M88" s="22"/>
      <c r="N88" s="22"/>
      <c r="O88" s="31">
        <v>7.1</v>
      </c>
      <c r="P88" s="31">
        <v>7.1</v>
      </c>
      <c r="Q88" s="22"/>
      <c r="R88" s="23"/>
      <c r="S88" s="50">
        <f t="shared" si="2"/>
        <v>28.450000000000003</v>
      </c>
      <c r="T88" s="38">
        <f t="shared" si="3"/>
        <v>64</v>
      </c>
    </row>
    <row r="89" spans="1:20" ht="12.75" customHeight="1" x14ac:dyDescent="0.25">
      <c r="A89" s="16">
        <v>17</v>
      </c>
      <c r="B89" s="38">
        <v>49</v>
      </c>
      <c r="C89" s="74">
        <v>88</v>
      </c>
      <c r="D89" s="18">
        <v>12000197</v>
      </c>
      <c r="E89" s="19" t="s">
        <v>1453</v>
      </c>
      <c r="F89" s="20" t="s">
        <v>1454</v>
      </c>
      <c r="G89" s="21" t="s">
        <v>12</v>
      </c>
      <c r="H89" s="20" t="s">
        <v>1395</v>
      </c>
      <c r="I89" s="31">
        <v>4.8499999999999996</v>
      </c>
      <c r="J89" s="44">
        <v>8.5</v>
      </c>
      <c r="K89" s="22"/>
      <c r="L89" s="22"/>
      <c r="M89" s="22"/>
      <c r="N89" s="22"/>
      <c r="O89" s="31">
        <v>6.5</v>
      </c>
      <c r="P89" s="31">
        <v>5.85</v>
      </c>
      <c r="Q89" s="22"/>
      <c r="R89" s="23"/>
      <c r="S89" s="50">
        <f t="shared" si="2"/>
        <v>25.700000000000003</v>
      </c>
      <c r="T89" s="38">
        <f t="shared" si="3"/>
        <v>129</v>
      </c>
    </row>
    <row r="90" spans="1:20" ht="25.5" customHeight="1" x14ac:dyDescent="0.25">
      <c r="A90" s="16">
        <v>21</v>
      </c>
      <c r="B90" s="38">
        <v>70</v>
      </c>
      <c r="C90" s="74">
        <v>90</v>
      </c>
      <c r="D90" s="18">
        <v>12000201</v>
      </c>
      <c r="E90" s="19" t="s">
        <v>1459</v>
      </c>
      <c r="F90" s="20" t="s">
        <v>1175</v>
      </c>
      <c r="G90" s="21" t="s">
        <v>10</v>
      </c>
      <c r="H90" s="20" t="s">
        <v>1395</v>
      </c>
      <c r="I90" s="31">
        <v>4.75</v>
      </c>
      <c r="J90" s="44">
        <v>9.25</v>
      </c>
      <c r="K90" s="22"/>
      <c r="L90" s="22"/>
      <c r="M90" s="22"/>
      <c r="N90" s="22"/>
      <c r="O90" s="31">
        <v>8.5</v>
      </c>
      <c r="P90" s="31">
        <v>7</v>
      </c>
      <c r="Q90" s="22"/>
      <c r="R90" s="23"/>
      <c r="S90" s="50">
        <f t="shared" si="2"/>
        <v>29.5</v>
      </c>
      <c r="T90" s="38">
        <f t="shared" si="3"/>
        <v>44</v>
      </c>
    </row>
    <row r="91" spans="1:20" ht="12.75" customHeight="1" x14ac:dyDescent="0.25">
      <c r="A91" s="16">
        <v>22</v>
      </c>
      <c r="B91" s="38">
        <v>77</v>
      </c>
      <c r="C91" s="74">
        <v>91</v>
      </c>
      <c r="D91" s="18">
        <v>12000202</v>
      </c>
      <c r="E91" s="19" t="s">
        <v>1460</v>
      </c>
      <c r="F91" s="20" t="s">
        <v>1173</v>
      </c>
      <c r="G91" s="21" t="s">
        <v>12</v>
      </c>
      <c r="H91" s="20" t="s">
        <v>1395</v>
      </c>
      <c r="I91" s="31">
        <v>5.2</v>
      </c>
      <c r="J91" s="44">
        <v>8.25</v>
      </c>
      <c r="K91" s="22"/>
      <c r="L91" s="22"/>
      <c r="M91" s="22"/>
      <c r="N91" s="22"/>
      <c r="O91" s="31">
        <v>6.35</v>
      </c>
      <c r="P91" s="31">
        <v>6.6</v>
      </c>
      <c r="Q91" s="22"/>
      <c r="R91" s="23"/>
      <c r="S91" s="50">
        <f t="shared" si="2"/>
        <v>26.4</v>
      </c>
      <c r="T91" s="38">
        <f t="shared" si="3"/>
        <v>112</v>
      </c>
    </row>
    <row r="92" spans="1:20" ht="25.5" customHeight="1" x14ac:dyDescent="0.25">
      <c r="A92" s="16">
        <v>24</v>
      </c>
      <c r="B92" s="38">
        <v>80</v>
      </c>
      <c r="C92" s="74">
        <v>92</v>
      </c>
      <c r="D92" s="18">
        <v>12000204</v>
      </c>
      <c r="E92" s="19" t="s">
        <v>1463</v>
      </c>
      <c r="F92" s="20" t="s">
        <v>1464</v>
      </c>
      <c r="G92" s="21" t="s">
        <v>12</v>
      </c>
      <c r="H92" s="20" t="s">
        <v>1395</v>
      </c>
      <c r="I92" s="31">
        <v>4.0999999999999996</v>
      </c>
      <c r="J92" s="44">
        <v>8.5</v>
      </c>
      <c r="K92" s="22"/>
      <c r="L92" s="22"/>
      <c r="M92" s="22"/>
      <c r="N92" s="22"/>
      <c r="O92" s="31">
        <v>4.8499999999999996</v>
      </c>
      <c r="P92" s="31">
        <v>5.6</v>
      </c>
      <c r="Q92" s="22"/>
      <c r="R92" s="23"/>
      <c r="S92" s="50">
        <f t="shared" si="2"/>
        <v>23.049999999999997</v>
      </c>
      <c r="T92" s="38">
        <f t="shared" si="3"/>
        <v>220</v>
      </c>
    </row>
    <row r="93" spans="1:20" ht="12.75" customHeight="1" x14ac:dyDescent="0.25">
      <c r="A93" s="16">
        <v>1</v>
      </c>
      <c r="B93" s="38">
        <v>84</v>
      </c>
      <c r="C93" s="74">
        <v>93</v>
      </c>
      <c r="D93" s="18">
        <v>12000205</v>
      </c>
      <c r="E93" s="19" t="s">
        <v>1465</v>
      </c>
      <c r="F93" s="20" t="s">
        <v>16</v>
      </c>
      <c r="G93" s="21" t="s">
        <v>12</v>
      </c>
      <c r="H93" s="20" t="s">
        <v>1395</v>
      </c>
      <c r="I93" s="31">
        <v>4</v>
      </c>
      <c r="J93" s="44">
        <v>8</v>
      </c>
      <c r="K93" s="22"/>
      <c r="L93" s="22"/>
      <c r="M93" s="22"/>
      <c r="N93" s="22"/>
      <c r="O93" s="31">
        <v>4.5</v>
      </c>
      <c r="P93" s="31">
        <v>6.6</v>
      </c>
      <c r="Q93" s="22"/>
      <c r="R93" s="23"/>
      <c r="S93" s="50">
        <f t="shared" si="2"/>
        <v>23.1</v>
      </c>
      <c r="T93" s="38">
        <f t="shared" si="3"/>
        <v>216</v>
      </c>
    </row>
    <row r="94" spans="1:20" ht="12.75" customHeight="1" x14ac:dyDescent="0.25">
      <c r="A94" s="16">
        <v>2</v>
      </c>
      <c r="B94" s="38">
        <v>87</v>
      </c>
      <c r="C94" s="74">
        <v>94</v>
      </c>
      <c r="D94" s="18">
        <v>12000206</v>
      </c>
      <c r="E94" s="19" t="s">
        <v>1466</v>
      </c>
      <c r="F94" s="20" t="s">
        <v>1229</v>
      </c>
      <c r="G94" s="21" t="s">
        <v>12</v>
      </c>
      <c r="H94" s="20" t="s">
        <v>1395</v>
      </c>
      <c r="I94" s="31">
        <v>6.1</v>
      </c>
      <c r="J94" s="44">
        <v>8</v>
      </c>
      <c r="K94" s="22"/>
      <c r="L94" s="22"/>
      <c r="M94" s="22"/>
      <c r="N94" s="22"/>
      <c r="O94" s="31">
        <v>5.5</v>
      </c>
      <c r="P94" s="31">
        <v>5.35</v>
      </c>
      <c r="Q94" s="22"/>
      <c r="R94" s="23"/>
      <c r="S94" s="50">
        <f t="shared" si="2"/>
        <v>24.950000000000003</v>
      </c>
      <c r="T94" s="38">
        <f t="shared" si="3"/>
        <v>154</v>
      </c>
    </row>
    <row r="95" spans="1:20" ht="12.75" customHeight="1" x14ac:dyDescent="0.25">
      <c r="A95" s="16">
        <v>4</v>
      </c>
      <c r="B95" s="38">
        <v>94</v>
      </c>
      <c r="C95" s="74">
        <v>95</v>
      </c>
      <c r="D95" s="18">
        <v>12000208</v>
      </c>
      <c r="E95" s="19" t="s">
        <v>1468</v>
      </c>
      <c r="F95" s="20" t="s">
        <v>1469</v>
      </c>
      <c r="G95" s="21" t="s">
        <v>10</v>
      </c>
      <c r="H95" s="20" t="s">
        <v>1395</v>
      </c>
      <c r="I95" s="31">
        <v>3.85</v>
      </c>
      <c r="J95" s="44">
        <v>8.75</v>
      </c>
      <c r="K95" s="22"/>
      <c r="L95" s="22"/>
      <c r="M95" s="22"/>
      <c r="N95" s="22"/>
      <c r="O95" s="31">
        <v>6.1</v>
      </c>
      <c r="P95" s="31">
        <v>7</v>
      </c>
      <c r="Q95" s="22"/>
      <c r="R95" s="23"/>
      <c r="S95" s="50">
        <f t="shared" si="2"/>
        <v>25.7</v>
      </c>
      <c r="T95" s="38">
        <f t="shared" si="3"/>
        <v>130</v>
      </c>
    </row>
    <row r="96" spans="1:20" ht="12.75" customHeight="1" x14ac:dyDescent="0.25">
      <c r="A96" s="16">
        <v>6</v>
      </c>
      <c r="B96" s="38">
        <v>109</v>
      </c>
      <c r="C96" s="74">
        <v>96</v>
      </c>
      <c r="D96" s="18">
        <v>12000210</v>
      </c>
      <c r="E96" s="19" t="s">
        <v>1472</v>
      </c>
      <c r="F96" s="20" t="s">
        <v>1356</v>
      </c>
      <c r="G96" s="21" t="s">
        <v>10</v>
      </c>
      <c r="H96" s="20" t="s">
        <v>1395</v>
      </c>
      <c r="I96" s="31">
        <v>4.3499999999999996</v>
      </c>
      <c r="J96" s="44">
        <v>8</v>
      </c>
      <c r="K96" s="22"/>
      <c r="L96" s="22"/>
      <c r="M96" s="22"/>
      <c r="N96" s="22"/>
      <c r="O96" s="31">
        <v>5.35</v>
      </c>
      <c r="P96" s="31">
        <v>6.35</v>
      </c>
      <c r="Q96" s="22"/>
      <c r="R96" s="23"/>
      <c r="S96" s="50">
        <f t="shared" si="2"/>
        <v>24.049999999999997</v>
      </c>
      <c r="T96" s="38">
        <f t="shared" si="3"/>
        <v>182</v>
      </c>
    </row>
    <row r="97" spans="1:20" ht="12.75" customHeight="1" x14ac:dyDescent="0.25">
      <c r="A97" s="16">
        <v>11</v>
      </c>
      <c r="B97" s="38">
        <v>123</v>
      </c>
      <c r="C97" s="74">
        <v>97</v>
      </c>
      <c r="D97" s="18">
        <v>12000215</v>
      </c>
      <c r="E97" s="19" t="s">
        <v>1480</v>
      </c>
      <c r="F97" s="20" t="s">
        <v>1173</v>
      </c>
      <c r="G97" s="21" t="s">
        <v>12</v>
      </c>
      <c r="H97" s="20" t="s">
        <v>1395</v>
      </c>
      <c r="I97" s="31">
        <v>4.5999999999999996</v>
      </c>
      <c r="J97" s="44">
        <v>8.75</v>
      </c>
      <c r="K97" s="22"/>
      <c r="L97" s="22"/>
      <c r="M97" s="22"/>
      <c r="N97" s="22"/>
      <c r="O97" s="31">
        <v>4.45</v>
      </c>
      <c r="P97" s="31">
        <v>7.75</v>
      </c>
      <c r="Q97" s="22"/>
      <c r="R97" s="23"/>
      <c r="S97" s="50">
        <f t="shared" si="2"/>
        <v>25.55</v>
      </c>
      <c r="T97" s="38">
        <f t="shared" si="3"/>
        <v>133</v>
      </c>
    </row>
    <row r="98" spans="1:20" ht="12.75" customHeight="1" x14ac:dyDescent="0.25">
      <c r="A98" s="16">
        <v>24</v>
      </c>
      <c r="B98" s="38">
        <v>170</v>
      </c>
      <c r="C98" s="74">
        <v>99</v>
      </c>
      <c r="D98" s="18">
        <v>12000228</v>
      </c>
      <c r="E98" s="19" t="s">
        <v>1497</v>
      </c>
      <c r="F98" s="20" t="s">
        <v>19</v>
      </c>
      <c r="G98" s="21" t="s">
        <v>12</v>
      </c>
      <c r="H98" s="20" t="s">
        <v>1395</v>
      </c>
      <c r="I98" s="31">
        <v>3.85</v>
      </c>
      <c r="J98" s="44">
        <v>9</v>
      </c>
      <c r="K98" s="22"/>
      <c r="L98" s="22"/>
      <c r="M98" s="22"/>
      <c r="N98" s="22"/>
      <c r="O98" s="31">
        <v>7.25</v>
      </c>
      <c r="P98" s="31">
        <v>6.95</v>
      </c>
      <c r="Q98" s="22"/>
      <c r="R98" s="23"/>
      <c r="S98" s="50">
        <f t="shared" si="2"/>
        <v>27.05</v>
      </c>
      <c r="T98" s="38">
        <f t="shared" si="3"/>
        <v>91</v>
      </c>
    </row>
    <row r="99" spans="1:20" ht="25.5" customHeight="1" x14ac:dyDescent="0.25">
      <c r="A99" s="16">
        <v>5</v>
      </c>
      <c r="B99" s="38">
        <v>182</v>
      </c>
      <c r="C99" s="74">
        <v>100</v>
      </c>
      <c r="D99" s="18">
        <v>12000233</v>
      </c>
      <c r="E99" s="19" t="s">
        <v>48</v>
      </c>
      <c r="F99" s="20" t="s">
        <v>1231</v>
      </c>
      <c r="G99" s="21" t="s">
        <v>12</v>
      </c>
      <c r="H99" s="20" t="s">
        <v>1395</v>
      </c>
      <c r="I99" s="31">
        <v>4.75</v>
      </c>
      <c r="J99" s="44">
        <v>5.25</v>
      </c>
      <c r="K99" s="22"/>
      <c r="L99" s="22"/>
      <c r="M99" s="22"/>
      <c r="N99" s="22"/>
      <c r="O99" s="31">
        <v>5.5</v>
      </c>
      <c r="P99" s="31">
        <v>5.85</v>
      </c>
      <c r="Q99" s="22"/>
      <c r="R99" s="23"/>
      <c r="S99" s="50">
        <f t="shared" si="2"/>
        <v>21.35</v>
      </c>
      <c r="T99" s="38">
        <f t="shared" si="3"/>
        <v>272</v>
      </c>
    </row>
    <row r="100" spans="1:20" ht="12.75" customHeight="1" x14ac:dyDescent="0.25">
      <c r="A100" s="16">
        <v>6</v>
      </c>
      <c r="B100" s="38">
        <v>191</v>
      </c>
      <c r="C100" s="74">
        <v>101</v>
      </c>
      <c r="D100" s="18">
        <v>12000234</v>
      </c>
      <c r="E100" s="19" t="s">
        <v>1501</v>
      </c>
      <c r="F100" s="20" t="s">
        <v>1262</v>
      </c>
      <c r="G100" s="21" t="s">
        <v>12</v>
      </c>
      <c r="H100" s="20" t="s">
        <v>1395</v>
      </c>
      <c r="I100" s="31">
        <v>3.75</v>
      </c>
      <c r="J100" s="44">
        <v>7.25</v>
      </c>
      <c r="K100" s="22"/>
      <c r="L100" s="22"/>
      <c r="M100" s="22"/>
      <c r="N100" s="22"/>
      <c r="O100" s="31">
        <v>4.75</v>
      </c>
      <c r="P100" s="31">
        <v>4.3499999999999996</v>
      </c>
      <c r="Q100" s="22"/>
      <c r="R100" s="23"/>
      <c r="S100" s="50">
        <f t="shared" si="2"/>
        <v>20.100000000000001</v>
      </c>
      <c r="T100" s="38">
        <f t="shared" si="3"/>
        <v>306</v>
      </c>
    </row>
    <row r="101" spans="1:20" ht="12.75" customHeight="1" x14ac:dyDescent="0.25">
      <c r="A101" s="16">
        <v>7</v>
      </c>
      <c r="B101" s="38">
        <v>192</v>
      </c>
      <c r="C101" s="74">
        <v>102</v>
      </c>
      <c r="D101" s="18">
        <v>12000235</v>
      </c>
      <c r="E101" s="19" t="s">
        <v>1502</v>
      </c>
      <c r="F101" s="20" t="s">
        <v>1503</v>
      </c>
      <c r="G101" s="21" t="s">
        <v>12</v>
      </c>
      <c r="H101" s="20" t="s">
        <v>1395</v>
      </c>
      <c r="I101" s="31">
        <v>3.75</v>
      </c>
      <c r="J101" s="44">
        <v>6.75</v>
      </c>
      <c r="K101" s="22"/>
      <c r="L101" s="22"/>
      <c r="M101" s="22"/>
      <c r="N101" s="22"/>
      <c r="O101" s="31">
        <v>5.25</v>
      </c>
      <c r="P101" s="31">
        <v>6.75</v>
      </c>
      <c r="Q101" s="22"/>
      <c r="R101" s="23"/>
      <c r="S101" s="50">
        <f t="shared" si="2"/>
        <v>22.5</v>
      </c>
      <c r="T101" s="38">
        <f t="shared" si="3"/>
        <v>239</v>
      </c>
    </row>
    <row r="102" spans="1:20" ht="12.75" customHeight="1" x14ac:dyDescent="0.25">
      <c r="A102" s="16">
        <v>8</v>
      </c>
      <c r="B102" s="38">
        <v>193</v>
      </c>
      <c r="C102" s="74">
        <v>103</v>
      </c>
      <c r="D102" s="18">
        <v>12000236</v>
      </c>
      <c r="E102" s="19" t="s">
        <v>1504</v>
      </c>
      <c r="F102" s="20" t="s">
        <v>1505</v>
      </c>
      <c r="G102" s="21" t="s">
        <v>12</v>
      </c>
      <c r="H102" s="20" t="s">
        <v>1395</v>
      </c>
      <c r="I102" s="31">
        <v>4</v>
      </c>
      <c r="J102" s="44">
        <v>8</v>
      </c>
      <c r="K102" s="22"/>
      <c r="L102" s="22"/>
      <c r="M102" s="22"/>
      <c r="N102" s="22"/>
      <c r="O102" s="31">
        <v>7.5</v>
      </c>
      <c r="P102" s="31">
        <v>7.75</v>
      </c>
      <c r="Q102" s="22"/>
      <c r="R102" s="23"/>
      <c r="S102" s="50">
        <f t="shared" si="2"/>
        <v>27.25</v>
      </c>
      <c r="T102" s="38">
        <f t="shared" si="3"/>
        <v>88</v>
      </c>
    </row>
    <row r="103" spans="1:20" ht="12.75" customHeight="1" x14ac:dyDescent="0.25">
      <c r="A103" s="16">
        <v>12</v>
      </c>
      <c r="B103" s="38">
        <v>201</v>
      </c>
      <c r="C103" s="74">
        <v>104</v>
      </c>
      <c r="D103" s="18">
        <v>12000240</v>
      </c>
      <c r="E103" s="19" t="s">
        <v>1510</v>
      </c>
      <c r="F103" s="20" t="s">
        <v>1477</v>
      </c>
      <c r="G103" s="21" t="s">
        <v>10</v>
      </c>
      <c r="H103" s="20" t="s">
        <v>1395</v>
      </c>
      <c r="I103" s="31">
        <v>3.85</v>
      </c>
      <c r="J103" s="44">
        <v>6.25</v>
      </c>
      <c r="K103" s="22"/>
      <c r="L103" s="22"/>
      <c r="M103" s="22"/>
      <c r="N103" s="22"/>
      <c r="O103" s="31">
        <v>5.25</v>
      </c>
      <c r="P103" s="31">
        <v>6.5</v>
      </c>
      <c r="Q103" s="22"/>
      <c r="R103" s="23"/>
      <c r="S103" s="50">
        <f t="shared" si="2"/>
        <v>21.85</v>
      </c>
      <c r="T103" s="38">
        <f t="shared" si="3"/>
        <v>256</v>
      </c>
    </row>
    <row r="104" spans="1:20" ht="12.75" customHeight="1" x14ac:dyDescent="0.25">
      <c r="A104" s="16">
        <v>13</v>
      </c>
      <c r="B104" s="38">
        <v>202</v>
      </c>
      <c r="C104" s="74">
        <v>105</v>
      </c>
      <c r="D104" s="18">
        <v>12000241</v>
      </c>
      <c r="E104" s="19" t="s">
        <v>1511</v>
      </c>
      <c r="F104" s="20" t="s">
        <v>1512</v>
      </c>
      <c r="G104" s="21" t="s">
        <v>12</v>
      </c>
      <c r="H104" s="20" t="s">
        <v>1395</v>
      </c>
      <c r="I104" s="31">
        <v>4.0999999999999996</v>
      </c>
      <c r="J104" s="44">
        <v>7.25</v>
      </c>
      <c r="K104" s="22"/>
      <c r="L104" s="22"/>
      <c r="M104" s="22"/>
      <c r="N104" s="22"/>
      <c r="O104" s="31">
        <v>5.0999999999999996</v>
      </c>
      <c r="P104" s="31">
        <v>6.25</v>
      </c>
      <c r="Q104" s="22"/>
      <c r="R104" s="23"/>
      <c r="S104" s="50">
        <f t="shared" si="2"/>
        <v>22.7</v>
      </c>
      <c r="T104" s="38">
        <f t="shared" si="3"/>
        <v>231</v>
      </c>
    </row>
    <row r="105" spans="1:20" ht="25.5" customHeight="1" x14ac:dyDescent="0.25">
      <c r="A105" s="16">
        <v>1</v>
      </c>
      <c r="B105" s="38">
        <v>206</v>
      </c>
      <c r="C105" s="74">
        <v>106</v>
      </c>
      <c r="D105" s="18">
        <v>12000157</v>
      </c>
      <c r="E105" s="19" t="s">
        <v>1393</v>
      </c>
      <c r="F105" s="20" t="s">
        <v>1394</v>
      </c>
      <c r="G105" s="21" t="s">
        <v>12</v>
      </c>
      <c r="H105" s="20" t="s">
        <v>1395</v>
      </c>
      <c r="I105" s="31">
        <v>4</v>
      </c>
      <c r="J105" s="44">
        <v>6.75</v>
      </c>
      <c r="K105" s="22"/>
      <c r="L105" s="22"/>
      <c r="M105" s="22"/>
      <c r="N105" s="31">
        <v>6</v>
      </c>
      <c r="O105" s="22"/>
      <c r="P105" s="31">
        <v>5.0999999999999996</v>
      </c>
      <c r="Q105" s="22"/>
      <c r="R105" s="23"/>
      <c r="S105" s="50">
        <f t="shared" si="2"/>
        <v>21.85</v>
      </c>
      <c r="T105" s="38">
        <f t="shared" si="3"/>
        <v>256</v>
      </c>
    </row>
    <row r="106" spans="1:20" ht="25.5" customHeight="1" x14ac:dyDescent="0.25">
      <c r="A106" s="16">
        <v>19</v>
      </c>
      <c r="B106" s="38">
        <v>221</v>
      </c>
      <c r="C106" s="74">
        <v>107</v>
      </c>
      <c r="D106" s="18">
        <v>12000247</v>
      </c>
      <c r="E106" s="19" t="s">
        <v>1519</v>
      </c>
      <c r="F106" s="20" t="s">
        <v>1324</v>
      </c>
      <c r="G106" s="21" t="s">
        <v>10</v>
      </c>
      <c r="H106" s="20" t="s">
        <v>1395</v>
      </c>
      <c r="I106" s="31">
        <v>7</v>
      </c>
      <c r="J106" s="44">
        <v>6.75</v>
      </c>
      <c r="K106" s="22"/>
      <c r="L106" s="22"/>
      <c r="M106" s="22"/>
      <c r="N106" s="22"/>
      <c r="O106" s="31">
        <v>7.75</v>
      </c>
      <c r="P106" s="31">
        <v>8.5</v>
      </c>
      <c r="Q106" s="22"/>
      <c r="R106" s="23"/>
      <c r="S106" s="50">
        <f t="shared" si="2"/>
        <v>30</v>
      </c>
      <c r="T106" s="38">
        <f t="shared" si="3"/>
        <v>36</v>
      </c>
    </row>
    <row r="107" spans="1:20" ht="12.75" customHeight="1" x14ac:dyDescent="0.25">
      <c r="A107" s="16">
        <v>23</v>
      </c>
      <c r="B107" s="38">
        <v>236</v>
      </c>
      <c r="C107" s="74">
        <v>108</v>
      </c>
      <c r="D107" s="18">
        <v>12000251</v>
      </c>
      <c r="E107" s="19" t="s">
        <v>1524</v>
      </c>
      <c r="F107" s="20" t="s">
        <v>1220</v>
      </c>
      <c r="G107" s="21" t="s">
        <v>12</v>
      </c>
      <c r="H107" s="20" t="s">
        <v>1395</v>
      </c>
      <c r="I107" s="31">
        <v>4.5</v>
      </c>
      <c r="J107" s="44">
        <v>7.5</v>
      </c>
      <c r="K107" s="22"/>
      <c r="L107" s="22"/>
      <c r="M107" s="22"/>
      <c r="N107" s="22"/>
      <c r="O107" s="31">
        <v>7.5</v>
      </c>
      <c r="P107" s="31">
        <v>7.5</v>
      </c>
      <c r="Q107" s="22"/>
      <c r="R107" s="23"/>
      <c r="S107" s="50">
        <f t="shared" si="2"/>
        <v>27</v>
      </c>
      <c r="T107" s="38">
        <f t="shared" si="3"/>
        <v>92</v>
      </c>
    </row>
    <row r="108" spans="1:20" ht="12.75" customHeight="1" x14ac:dyDescent="0.25">
      <c r="A108" s="16">
        <v>3</v>
      </c>
      <c r="B108" s="38">
        <v>251</v>
      </c>
      <c r="C108" s="74">
        <v>109</v>
      </c>
      <c r="D108" s="18">
        <v>12000255</v>
      </c>
      <c r="E108" s="19" t="s">
        <v>1527</v>
      </c>
      <c r="F108" s="20" t="s">
        <v>1274</v>
      </c>
      <c r="G108" s="21" t="s">
        <v>12</v>
      </c>
      <c r="H108" s="20" t="s">
        <v>1395</v>
      </c>
      <c r="I108" s="31">
        <v>5</v>
      </c>
      <c r="J108" s="44">
        <v>8.25</v>
      </c>
      <c r="K108" s="22"/>
      <c r="L108" s="22"/>
      <c r="M108" s="22"/>
      <c r="N108" s="22"/>
      <c r="O108" s="31">
        <v>7.25</v>
      </c>
      <c r="P108" s="31">
        <v>7.25</v>
      </c>
      <c r="Q108" s="22"/>
      <c r="R108" s="23"/>
      <c r="S108" s="50">
        <f t="shared" si="2"/>
        <v>27.75</v>
      </c>
      <c r="T108" s="38">
        <f t="shared" si="3"/>
        <v>71</v>
      </c>
    </row>
    <row r="109" spans="1:20" ht="12.75" customHeight="1" x14ac:dyDescent="0.25">
      <c r="A109" s="16">
        <v>4</v>
      </c>
      <c r="B109" s="38">
        <v>259</v>
      </c>
      <c r="C109" s="74">
        <v>110</v>
      </c>
      <c r="D109" s="18">
        <v>12000256</v>
      </c>
      <c r="E109" s="19" t="s">
        <v>1528</v>
      </c>
      <c r="F109" s="20" t="s">
        <v>1386</v>
      </c>
      <c r="G109" s="21" t="s">
        <v>12</v>
      </c>
      <c r="H109" s="20" t="s">
        <v>1395</v>
      </c>
      <c r="I109" s="31">
        <v>4.0999999999999996</v>
      </c>
      <c r="J109" s="44">
        <v>6.75</v>
      </c>
      <c r="K109" s="22"/>
      <c r="L109" s="22"/>
      <c r="M109" s="22"/>
      <c r="N109" s="22"/>
      <c r="O109" s="31">
        <v>4.3499999999999996</v>
      </c>
      <c r="P109" s="31">
        <v>6.85</v>
      </c>
      <c r="Q109" s="22"/>
      <c r="R109" s="23"/>
      <c r="S109" s="50">
        <f t="shared" si="2"/>
        <v>22.049999999999997</v>
      </c>
      <c r="T109" s="38">
        <f t="shared" si="3"/>
        <v>249</v>
      </c>
    </row>
    <row r="110" spans="1:20" ht="12.75" customHeight="1" x14ac:dyDescent="0.25">
      <c r="A110" s="16">
        <v>6</v>
      </c>
      <c r="B110" s="38">
        <v>264</v>
      </c>
      <c r="C110" s="74">
        <v>111</v>
      </c>
      <c r="D110" s="18">
        <v>12000258</v>
      </c>
      <c r="E110" s="19" t="s">
        <v>1530</v>
      </c>
      <c r="F110" s="20" t="s">
        <v>1318</v>
      </c>
      <c r="G110" s="21" t="s">
        <v>10</v>
      </c>
      <c r="H110" s="20" t="s">
        <v>1395</v>
      </c>
      <c r="I110" s="31">
        <v>4.25</v>
      </c>
      <c r="J110" s="44">
        <v>7</v>
      </c>
      <c r="K110" s="22"/>
      <c r="L110" s="22"/>
      <c r="M110" s="22"/>
      <c r="N110" s="22"/>
      <c r="O110" s="31">
        <v>5.5</v>
      </c>
      <c r="P110" s="31">
        <v>5.25</v>
      </c>
      <c r="Q110" s="22"/>
      <c r="R110" s="23"/>
      <c r="S110" s="50">
        <f t="shared" si="2"/>
        <v>22</v>
      </c>
      <c r="T110" s="38">
        <f t="shared" si="3"/>
        <v>251</v>
      </c>
    </row>
    <row r="111" spans="1:20" ht="12.75" customHeight="1" x14ac:dyDescent="0.25">
      <c r="A111" s="16">
        <v>7</v>
      </c>
      <c r="B111" s="38">
        <v>267</v>
      </c>
      <c r="C111" s="74">
        <v>112</v>
      </c>
      <c r="D111" s="18">
        <v>12000259</v>
      </c>
      <c r="E111" s="19" t="s">
        <v>1531</v>
      </c>
      <c r="F111" s="20" t="s">
        <v>1184</v>
      </c>
      <c r="G111" s="21" t="s">
        <v>10</v>
      </c>
      <c r="H111" s="20" t="s">
        <v>1395</v>
      </c>
      <c r="I111" s="31">
        <v>5.5</v>
      </c>
      <c r="J111" s="44">
        <v>7</v>
      </c>
      <c r="K111" s="22"/>
      <c r="L111" s="22"/>
      <c r="M111" s="22"/>
      <c r="N111" s="22"/>
      <c r="O111" s="31">
        <v>6.25</v>
      </c>
      <c r="P111" s="31">
        <v>5.6</v>
      </c>
      <c r="Q111" s="22"/>
      <c r="R111" s="23"/>
      <c r="S111" s="50">
        <f t="shared" si="2"/>
        <v>24.35</v>
      </c>
      <c r="T111" s="38">
        <f t="shared" si="3"/>
        <v>172</v>
      </c>
    </row>
    <row r="112" spans="1:20" ht="12.75" customHeight="1" x14ac:dyDescent="0.25">
      <c r="A112" s="16">
        <v>9</v>
      </c>
      <c r="B112" s="38">
        <v>281</v>
      </c>
      <c r="C112" s="74">
        <v>113</v>
      </c>
      <c r="D112" s="18">
        <v>12000261</v>
      </c>
      <c r="E112" s="19" t="s">
        <v>1533</v>
      </c>
      <c r="F112" s="20" t="s">
        <v>1534</v>
      </c>
      <c r="G112" s="21" t="s">
        <v>12</v>
      </c>
      <c r="H112" s="20" t="s">
        <v>1395</v>
      </c>
      <c r="I112" s="31">
        <v>3.6</v>
      </c>
      <c r="J112" s="44">
        <v>6.25</v>
      </c>
      <c r="K112" s="22"/>
      <c r="L112" s="22"/>
      <c r="M112" s="22"/>
      <c r="N112" s="22"/>
      <c r="O112" s="31">
        <v>4.5</v>
      </c>
      <c r="P112" s="31">
        <v>5.75</v>
      </c>
      <c r="Q112" s="22"/>
      <c r="R112" s="23"/>
      <c r="S112" s="50">
        <f t="shared" si="2"/>
        <v>20.100000000000001</v>
      </c>
      <c r="T112" s="38">
        <f t="shared" si="3"/>
        <v>306</v>
      </c>
    </row>
    <row r="113" spans="1:20" ht="12.75" customHeight="1" x14ac:dyDescent="0.25">
      <c r="A113" s="16">
        <v>15</v>
      </c>
      <c r="B113" s="38">
        <v>314</v>
      </c>
      <c r="C113" s="74">
        <v>114</v>
      </c>
      <c r="D113" s="18">
        <v>12000267</v>
      </c>
      <c r="E113" s="19" t="s">
        <v>1541</v>
      </c>
      <c r="F113" s="20" t="s">
        <v>1542</v>
      </c>
      <c r="G113" s="21" t="s">
        <v>12</v>
      </c>
      <c r="H113" s="20" t="s">
        <v>1395</v>
      </c>
      <c r="I113" s="31">
        <v>5.0999999999999996</v>
      </c>
      <c r="J113" s="44">
        <v>7.5</v>
      </c>
      <c r="K113" s="22"/>
      <c r="L113" s="22"/>
      <c r="M113" s="22"/>
      <c r="N113" s="22"/>
      <c r="O113" s="31">
        <v>3.35</v>
      </c>
      <c r="P113" s="31">
        <v>7</v>
      </c>
      <c r="Q113" s="22"/>
      <c r="R113" s="23"/>
      <c r="S113" s="50">
        <f t="shared" si="2"/>
        <v>22.95</v>
      </c>
      <c r="T113" s="38">
        <f t="shared" si="3"/>
        <v>222</v>
      </c>
    </row>
    <row r="114" spans="1:20" ht="25.5" customHeight="1" x14ac:dyDescent="0.25">
      <c r="A114" s="16">
        <v>16</v>
      </c>
      <c r="B114" s="38">
        <v>318</v>
      </c>
      <c r="C114" s="74">
        <v>115</v>
      </c>
      <c r="D114" s="18">
        <v>12000268</v>
      </c>
      <c r="E114" s="19" t="s">
        <v>1543</v>
      </c>
      <c r="F114" s="20" t="s">
        <v>1240</v>
      </c>
      <c r="G114" s="21" t="s">
        <v>12</v>
      </c>
      <c r="H114" s="20" t="s">
        <v>1395</v>
      </c>
      <c r="I114" s="31">
        <v>4.75</v>
      </c>
      <c r="J114" s="44">
        <v>6.5</v>
      </c>
      <c r="K114" s="22"/>
      <c r="L114" s="22"/>
      <c r="M114" s="22"/>
      <c r="N114" s="22"/>
      <c r="O114" s="31">
        <v>4.75</v>
      </c>
      <c r="P114" s="31">
        <v>5.85</v>
      </c>
      <c r="Q114" s="22"/>
      <c r="R114" s="23"/>
      <c r="S114" s="50">
        <f t="shared" si="2"/>
        <v>21.85</v>
      </c>
      <c r="T114" s="38">
        <f t="shared" si="3"/>
        <v>256</v>
      </c>
    </row>
    <row r="115" spans="1:20" ht="25.5" customHeight="1" x14ac:dyDescent="0.25">
      <c r="A115" s="16">
        <v>17</v>
      </c>
      <c r="B115" s="38">
        <v>331</v>
      </c>
      <c r="C115" s="74">
        <v>116</v>
      </c>
      <c r="D115" s="18">
        <v>12000269</v>
      </c>
      <c r="E115" s="19" t="s">
        <v>1544</v>
      </c>
      <c r="F115" s="20" t="s">
        <v>1509</v>
      </c>
      <c r="G115" s="21" t="s">
        <v>12</v>
      </c>
      <c r="H115" s="20" t="s">
        <v>1395</v>
      </c>
      <c r="I115" s="31">
        <v>3.2</v>
      </c>
      <c r="J115" s="44">
        <v>6.25</v>
      </c>
      <c r="K115" s="22"/>
      <c r="L115" s="22"/>
      <c r="M115" s="22"/>
      <c r="N115" s="22"/>
      <c r="O115" s="31">
        <v>5</v>
      </c>
      <c r="P115" s="31">
        <v>6.5</v>
      </c>
      <c r="Q115" s="22"/>
      <c r="R115" s="23"/>
      <c r="S115" s="50">
        <f t="shared" si="2"/>
        <v>20.95</v>
      </c>
      <c r="T115" s="38">
        <f t="shared" si="3"/>
        <v>282</v>
      </c>
    </row>
    <row r="116" spans="1:20" ht="12.75" customHeight="1" x14ac:dyDescent="0.25">
      <c r="A116" s="16">
        <v>19</v>
      </c>
      <c r="B116" s="38">
        <v>341</v>
      </c>
      <c r="C116" s="74">
        <v>117</v>
      </c>
      <c r="D116" s="18">
        <v>12000271</v>
      </c>
      <c r="E116" s="19" t="s">
        <v>1545</v>
      </c>
      <c r="F116" s="20" t="s">
        <v>1546</v>
      </c>
      <c r="G116" s="21" t="s">
        <v>12</v>
      </c>
      <c r="H116" s="20" t="s">
        <v>1395</v>
      </c>
      <c r="I116" s="31">
        <v>4.8499999999999996</v>
      </c>
      <c r="J116" s="44">
        <v>6.5</v>
      </c>
      <c r="K116" s="22"/>
      <c r="L116" s="22"/>
      <c r="M116" s="22"/>
      <c r="N116" s="22"/>
      <c r="O116" s="31">
        <v>7.25</v>
      </c>
      <c r="P116" s="31">
        <v>7.25</v>
      </c>
      <c r="Q116" s="22"/>
      <c r="R116" s="23"/>
      <c r="S116" s="50">
        <f t="shared" si="2"/>
        <v>25.85</v>
      </c>
      <c r="T116" s="38">
        <f t="shared" si="3"/>
        <v>121</v>
      </c>
    </row>
    <row r="117" spans="1:20" ht="12.75" customHeight="1" x14ac:dyDescent="0.25">
      <c r="A117" s="16">
        <v>20</v>
      </c>
      <c r="B117" s="38">
        <v>351</v>
      </c>
      <c r="C117" s="74">
        <v>118</v>
      </c>
      <c r="D117" s="18">
        <v>12000272</v>
      </c>
      <c r="E117" s="19" t="s">
        <v>1547</v>
      </c>
      <c r="F117" s="20" t="s">
        <v>1548</v>
      </c>
      <c r="G117" s="21" t="s">
        <v>12</v>
      </c>
      <c r="H117" s="20" t="s">
        <v>1395</v>
      </c>
      <c r="I117" s="31">
        <v>4.3499999999999996</v>
      </c>
      <c r="J117" s="44">
        <v>6.25</v>
      </c>
      <c r="K117" s="22"/>
      <c r="L117" s="22"/>
      <c r="M117" s="22"/>
      <c r="N117" s="22"/>
      <c r="O117" s="31">
        <v>5</v>
      </c>
      <c r="P117" s="31">
        <v>4.45</v>
      </c>
      <c r="Q117" s="22"/>
      <c r="R117" s="23"/>
      <c r="S117" s="50">
        <f t="shared" si="2"/>
        <v>20.05</v>
      </c>
      <c r="T117" s="38">
        <f t="shared" si="3"/>
        <v>308</v>
      </c>
    </row>
    <row r="118" spans="1:20" ht="25.5" customHeight="1" x14ac:dyDescent="0.25">
      <c r="A118" s="16">
        <v>21</v>
      </c>
      <c r="B118" s="38">
        <v>353</v>
      </c>
      <c r="C118" s="74">
        <v>119</v>
      </c>
      <c r="D118" s="18">
        <v>12000273</v>
      </c>
      <c r="E118" s="19" t="s">
        <v>1549</v>
      </c>
      <c r="F118" s="20" t="s">
        <v>1550</v>
      </c>
      <c r="G118" s="21" t="s">
        <v>12</v>
      </c>
      <c r="H118" s="20" t="s">
        <v>1395</v>
      </c>
      <c r="I118" s="31">
        <v>2.7</v>
      </c>
      <c r="J118" s="44">
        <v>6</v>
      </c>
      <c r="K118" s="22"/>
      <c r="L118" s="22"/>
      <c r="M118" s="22"/>
      <c r="N118" s="22"/>
      <c r="O118" s="31">
        <v>4.25</v>
      </c>
      <c r="P118" s="31">
        <v>5.5</v>
      </c>
      <c r="Q118" s="22"/>
      <c r="R118" s="23"/>
      <c r="S118" s="50">
        <f t="shared" si="2"/>
        <v>18.45</v>
      </c>
      <c r="T118" s="38">
        <f t="shared" si="3"/>
        <v>344</v>
      </c>
    </row>
    <row r="119" spans="1:20" ht="12.75" customHeight="1" x14ac:dyDescent="0.25">
      <c r="A119" s="16">
        <v>24</v>
      </c>
      <c r="B119" s="38">
        <v>366</v>
      </c>
      <c r="C119" s="74">
        <v>120</v>
      </c>
      <c r="D119" s="18">
        <v>12000348</v>
      </c>
      <c r="E119" s="19" t="s">
        <v>1691</v>
      </c>
      <c r="F119" s="20" t="s">
        <v>1456</v>
      </c>
      <c r="G119" s="21" t="s">
        <v>10</v>
      </c>
      <c r="H119" s="20" t="s">
        <v>1395</v>
      </c>
      <c r="I119" s="31">
        <v>5.5</v>
      </c>
      <c r="J119" s="44">
        <v>6.75</v>
      </c>
      <c r="K119" s="22"/>
      <c r="L119" s="22"/>
      <c r="M119" s="22"/>
      <c r="N119" s="22"/>
      <c r="O119" s="31">
        <v>5.75</v>
      </c>
      <c r="P119" s="31">
        <v>5.25</v>
      </c>
      <c r="Q119" s="22"/>
      <c r="R119" s="23"/>
      <c r="S119" s="50">
        <f t="shared" si="2"/>
        <v>23.25</v>
      </c>
      <c r="T119" s="38">
        <f t="shared" si="3"/>
        <v>212</v>
      </c>
    </row>
    <row r="120" spans="1:20" ht="12.75" customHeight="1" x14ac:dyDescent="0.25">
      <c r="A120" s="16">
        <v>7</v>
      </c>
      <c r="B120" s="38">
        <v>369</v>
      </c>
      <c r="C120" s="74">
        <v>121</v>
      </c>
      <c r="D120" s="18">
        <v>12000377</v>
      </c>
      <c r="E120" s="19" t="s">
        <v>1688</v>
      </c>
      <c r="F120" s="20" t="s">
        <v>1542</v>
      </c>
      <c r="G120" s="21" t="s">
        <v>12</v>
      </c>
      <c r="H120" s="20" t="s">
        <v>1395</v>
      </c>
      <c r="I120" s="31">
        <v>3.85</v>
      </c>
      <c r="J120" s="44">
        <v>7.5</v>
      </c>
      <c r="K120" s="22"/>
      <c r="L120" s="22"/>
      <c r="M120" s="22"/>
      <c r="N120" s="31">
        <v>4.75</v>
      </c>
      <c r="O120" s="22"/>
      <c r="P120" s="31">
        <v>4.45</v>
      </c>
      <c r="Q120" s="40"/>
      <c r="R120" s="23"/>
      <c r="S120" s="50">
        <f t="shared" si="2"/>
        <v>20.55</v>
      </c>
      <c r="T120" s="38">
        <f t="shared" si="3"/>
        <v>289</v>
      </c>
    </row>
    <row r="121" spans="1:20" ht="12.75" customHeight="1" x14ac:dyDescent="0.25">
      <c r="A121" s="16">
        <v>11</v>
      </c>
      <c r="B121" s="38">
        <v>373</v>
      </c>
      <c r="C121" s="74">
        <v>122</v>
      </c>
      <c r="D121" s="18">
        <v>12000359</v>
      </c>
      <c r="E121" s="19" t="s">
        <v>1666</v>
      </c>
      <c r="F121" s="20" t="s">
        <v>1229</v>
      </c>
      <c r="G121" s="21" t="s">
        <v>12</v>
      </c>
      <c r="H121" s="20" t="s">
        <v>1395</v>
      </c>
      <c r="I121" s="31">
        <v>4.0999999999999996</v>
      </c>
      <c r="J121" s="44">
        <v>3.75</v>
      </c>
      <c r="K121" s="22"/>
      <c r="L121" s="22"/>
      <c r="M121" s="22"/>
      <c r="N121" s="22"/>
      <c r="O121" s="31">
        <v>5</v>
      </c>
      <c r="P121" s="31">
        <v>5.75</v>
      </c>
      <c r="Q121" s="22"/>
      <c r="R121" s="23"/>
      <c r="S121" s="50">
        <f t="shared" si="2"/>
        <v>18.600000000000001</v>
      </c>
      <c r="T121" s="38">
        <f t="shared" si="3"/>
        <v>343</v>
      </c>
    </row>
    <row r="122" spans="1:20" ht="12.75" customHeight="1" x14ac:dyDescent="0.25">
      <c r="A122" s="16">
        <v>12</v>
      </c>
      <c r="B122" s="38">
        <v>374</v>
      </c>
      <c r="C122" s="74">
        <v>123</v>
      </c>
      <c r="D122" s="18">
        <v>12000360</v>
      </c>
      <c r="E122" s="19" t="s">
        <v>1692</v>
      </c>
      <c r="F122" s="20" t="s">
        <v>1342</v>
      </c>
      <c r="G122" s="21" t="s">
        <v>12</v>
      </c>
      <c r="H122" s="20" t="s">
        <v>1395</v>
      </c>
      <c r="I122" s="31">
        <v>4</v>
      </c>
      <c r="J122" s="44">
        <v>8</v>
      </c>
      <c r="K122" s="22"/>
      <c r="L122" s="22"/>
      <c r="M122" s="22"/>
      <c r="N122" s="22"/>
      <c r="O122" s="31">
        <v>5.6</v>
      </c>
      <c r="P122" s="31">
        <v>4.8499999999999996</v>
      </c>
      <c r="Q122" s="22"/>
      <c r="R122" s="23"/>
      <c r="S122" s="50">
        <f t="shared" si="2"/>
        <v>22.450000000000003</v>
      </c>
      <c r="T122" s="38">
        <f t="shared" si="3"/>
        <v>241</v>
      </c>
    </row>
    <row r="123" spans="1:20" ht="12.75" customHeight="1" x14ac:dyDescent="0.25">
      <c r="A123" s="16">
        <v>18</v>
      </c>
      <c r="B123" s="38">
        <v>376</v>
      </c>
      <c r="C123" s="74">
        <v>124</v>
      </c>
      <c r="D123" s="18">
        <v>12000366</v>
      </c>
      <c r="E123" s="19" t="s">
        <v>1701</v>
      </c>
      <c r="F123" s="20" t="s">
        <v>1143</v>
      </c>
      <c r="G123" s="21" t="s">
        <v>12</v>
      </c>
      <c r="H123" s="20" t="s">
        <v>1395</v>
      </c>
      <c r="I123" s="31">
        <v>3.35</v>
      </c>
      <c r="J123" s="44">
        <v>8.5</v>
      </c>
      <c r="K123" s="22"/>
      <c r="L123" s="22"/>
      <c r="M123" s="22"/>
      <c r="N123" s="22"/>
      <c r="O123" s="31">
        <v>6</v>
      </c>
      <c r="P123" s="31">
        <v>6.85</v>
      </c>
      <c r="Q123" s="22"/>
      <c r="R123" s="23"/>
      <c r="S123" s="50">
        <f t="shared" si="2"/>
        <v>24.700000000000003</v>
      </c>
      <c r="T123" s="38">
        <f t="shared" si="3"/>
        <v>162</v>
      </c>
    </row>
    <row r="124" spans="1:20" ht="12.75" customHeight="1" x14ac:dyDescent="0.25">
      <c r="A124" s="16">
        <v>13</v>
      </c>
      <c r="B124" s="38">
        <v>381</v>
      </c>
      <c r="C124" s="74">
        <v>125</v>
      </c>
      <c r="D124" s="18">
        <v>12000361</v>
      </c>
      <c r="E124" s="19" t="s">
        <v>1695</v>
      </c>
      <c r="F124" s="20" t="s">
        <v>1469</v>
      </c>
      <c r="G124" s="21" t="s">
        <v>12</v>
      </c>
      <c r="H124" s="20" t="s">
        <v>1395</v>
      </c>
      <c r="I124" s="31">
        <v>4.0999999999999996</v>
      </c>
      <c r="J124" s="44">
        <v>8.25</v>
      </c>
      <c r="K124" s="22"/>
      <c r="L124" s="22"/>
      <c r="M124" s="22"/>
      <c r="N124" s="22"/>
      <c r="O124" s="31">
        <v>7.25</v>
      </c>
      <c r="P124" s="31">
        <v>6.85</v>
      </c>
      <c r="Q124" s="22"/>
      <c r="R124" s="23"/>
      <c r="S124" s="50">
        <f t="shared" si="2"/>
        <v>26.450000000000003</v>
      </c>
      <c r="T124" s="38">
        <f t="shared" si="3"/>
        <v>111</v>
      </c>
    </row>
    <row r="125" spans="1:20" ht="12.75" customHeight="1" x14ac:dyDescent="0.25">
      <c r="A125" s="16">
        <v>15</v>
      </c>
      <c r="B125" s="38">
        <v>386</v>
      </c>
      <c r="C125" s="74">
        <v>126</v>
      </c>
      <c r="D125" s="18">
        <v>12000363</v>
      </c>
      <c r="E125" s="19" t="s">
        <v>1698</v>
      </c>
      <c r="F125" s="20" t="s">
        <v>1240</v>
      </c>
      <c r="G125" s="21" t="s">
        <v>12</v>
      </c>
      <c r="H125" s="20" t="s">
        <v>1395</v>
      </c>
      <c r="I125" s="31">
        <v>4.8499999999999996</v>
      </c>
      <c r="J125" s="44">
        <v>8</v>
      </c>
      <c r="K125" s="22"/>
      <c r="L125" s="22"/>
      <c r="M125" s="22"/>
      <c r="N125" s="22"/>
      <c r="O125" s="31">
        <v>5</v>
      </c>
      <c r="P125" s="31">
        <v>5.5</v>
      </c>
      <c r="Q125" s="22"/>
      <c r="R125" s="23"/>
      <c r="S125" s="50">
        <f t="shared" si="2"/>
        <v>23.35</v>
      </c>
      <c r="T125" s="38">
        <f t="shared" si="3"/>
        <v>204</v>
      </c>
    </row>
    <row r="126" spans="1:20" ht="12.75" customHeight="1" x14ac:dyDescent="0.25">
      <c r="A126" s="16">
        <v>16</v>
      </c>
      <c r="B126" s="38">
        <v>388</v>
      </c>
      <c r="C126" s="74">
        <v>127</v>
      </c>
      <c r="D126" s="18">
        <v>12000364</v>
      </c>
      <c r="E126" s="19" t="s">
        <v>1699</v>
      </c>
      <c r="F126" s="20" t="s">
        <v>1356</v>
      </c>
      <c r="G126" s="21" t="s">
        <v>12</v>
      </c>
      <c r="H126" s="20" t="s">
        <v>1395</v>
      </c>
      <c r="I126" s="31">
        <v>4.0999999999999996</v>
      </c>
      <c r="J126" s="44">
        <v>7.25</v>
      </c>
      <c r="K126" s="22"/>
      <c r="L126" s="22"/>
      <c r="M126" s="22"/>
      <c r="N126" s="22"/>
      <c r="O126" s="31">
        <v>5.5</v>
      </c>
      <c r="P126" s="31">
        <v>4.95</v>
      </c>
      <c r="Q126" s="22"/>
      <c r="R126" s="23"/>
      <c r="S126" s="50">
        <f t="shared" si="2"/>
        <v>21.8</v>
      </c>
      <c r="T126" s="38">
        <f t="shared" si="3"/>
        <v>263</v>
      </c>
    </row>
    <row r="127" spans="1:20" ht="12.75" customHeight="1" x14ac:dyDescent="0.25">
      <c r="A127" s="16">
        <v>17</v>
      </c>
      <c r="B127" s="38">
        <v>389</v>
      </c>
      <c r="C127" s="74">
        <v>128</v>
      </c>
      <c r="D127" s="18">
        <v>12000365</v>
      </c>
      <c r="E127" s="19" t="s">
        <v>52</v>
      </c>
      <c r="F127" s="20" t="s">
        <v>1700</v>
      </c>
      <c r="G127" s="21" t="s">
        <v>12</v>
      </c>
      <c r="H127" s="20" t="s">
        <v>1395</v>
      </c>
      <c r="I127" s="31">
        <v>3.6</v>
      </c>
      <c r="J127" s="44">
        <v>8.5</v>
      </c>
      <c r="K127" s="22"/>
      <c r="L127" s="22"/>
      <c r="M127" s="22"/>
      <c r="N127" s="22"/>
      <c r="O127" s="31">
        <v>6</v>
      </c>
      <c r="P127" s="31">
        <v>6.25</v>
      </c>
      <c r="Q127" s="22"/>
      <c r="R127" s="23"/>
      <c r="S127" s="50">
        <f t="shared" si="2"/>
        <v>24.35</v>
      </c>
      <c r="T127" s="38">
        <f t="shared" si="3"/>
        <v>172</v>
      </c>
    </row>
    <row r="128" spans="1:20" ht="12.75" customHeight="1" x14ac:dyDescent="0.25">
      <c r="A128" s="16">
        <v>2</v>
      </c>
      <c r="B128" s="38">
        <v>3</v>
      </c>
      <c r="C128" s="74">
        <v>129</v>
      </c>
      <c r="D128" s="18">
        <v>12000182</v>
      </c>
      <c r="E128" s="19" t="s">
        <v>1434</v>
      </c>
      <c r="F128" s="20" t="s">
        <v>1231</v>
      </c>
      <c r="G128" s="21" t="s">
        <v>12</v>
      </c>
      <c r="H128" s="20" t="s">
        <v>1349</v>
      </c>
      <c r="I128" s="31">
        <v>4.75</v>
      </c>
      <c r="J128" s="44">
        <v>8.5</v>
      </c>
      <c r="K128" s="22"/>
      <c r="L128" s="22"/>
      <c r="M128" s="22"/>
      <c r="N128" s="22"/>
      <c r="O128" s="31">
        <v>7.25</v>
      </c>
      <c r="P128" s="31">
        <v>9</v>
      </c>
      <c r="Q128" s="22"/>
      <c r="R128" s="23"/>
      <c r="S128" s="50">
        <f t="shared" si="2"/>
        <v>29.5</v>
      </c>
      <c r="T128" s="38">
        <f t="shared" si="3"/>
        <v>44</v>
      </c>
    </row>
    <row r="129" spans="1:20" ht="12.75" customHeight="1" x14ac:dyDescent="0.25">
      <c r="A129" s="16">
        <v>3</v>
      </c>
      <c r="B129" s="38">
        <v>5</v>
      </c>
      <c r="C129" s="74">
        <v>130</v>
      </c>
      <c r="D129" s="18">
        <v>12000183</v>
      </c>
      <c r="E129" s="19" t="s">
        <v>1435</v>
      </c>
      <c r="F129" s="20" t="s">
        <v>1436</v>
      </c>
      <c r="G129" s="21" t="s">
        <v>10</v>
      </c>
      <c r="H129" s="20" t="s">
        <v>1349</v>
      </c>
      <c r="I129" s="31">
        <v>6.75</v>
      </c>
      <c r="J129" s="44">
        <v>8.5</v>
      </c>
      <c r="K129" s="22"/>
      <c r="L129" s="22"/>
      <c r="M129" s="22"/>
      <c r="N129" s="22"/>
      <c r="O129" s="31">
        <v>8.5</v>
      </c>
      <c r="P129" s="31">
        <v>6.1</v>
      </c>
      <c r="Q129" s="22"/>
      <c r="R129" s="23"/>
      <c r="S129" s="50">
        <f t="shared" si="2"/>
        <v>29.85</v>
      </c>
      <c r="T129" s="38">
        <f t="shared" si="3"/>
        <v>40</v>
      </c>
    </row>
    <row r="130" spans="1:20" ht="25.5" customHeight="1" x14ac:dyDescent="0.25">
      <c r="A130" s="16">
        <v>19</v>
      </c>
      <c r="B130" s="38">
        <v>17</v>
      </c>
      <c r="C130" s="74">
        <v>131</v>
      </c>
      <c r="D130" s="18">
        <v>12000367</v>
      </c>
      <c r="E130" s="19" t="s">
        <v>1652</v>
      </c>
      <c r="F130" s="20" t="s">
        <v>1653</v>
      </c>
      <c r="G130" s="21" t="s">
        <v>12</v>
      </c>
      <c r="H130" s="20" t="s">
        <v>1349</v>
      </c>
      <c r="I130" s="31">
        <v>6</v>
      </c>
      <c r="J130" s="44">
        <v>8</v>
      </c>
      <c r="K130" s="22"/>
      <c r="L130" s="22"/>
      <c r="M130" s="22"/>
      <c r="N130" s="31">
        <v>8</v>
      </c>
      <c r="O130" s="31">
        <v>5.75</v>
      </c>
      <c r="P130" s="22"/>
      <c r="Q130" s="22"/>
      <c r="R130" s="23"/>
      <c r="S130" s="50">
        <f t="shared" ref="S130:S193" si="4">SUM(I130:R130)</f>
        <v>27.75</v>
      </c>
      <c r="T130" s="38">
        <f t="shared" ref="T130:T193" si="5">RANK(S130,$S$2:$S$391)</f>
        <v>71</v>
      </c>
    </row>
    <row r="131" spans="1:20" ht="25.5" customHeight="1" x14ac:dyDescent="0.25">
      <c r="A131" s="16">
        <v>3</v>
      </c>
      <c r="B131" s="38">
        <v>19</v>
      </c>
      <c r="C131" s="74">
        <v>132</v>
      </c>
      <c r="D131" s="18">
        <v>12000135</v>
      </c>
      <c r="E131" s="19" t="s">
        <v>41</v>
      </c>
      <c r="F131" s="20" t="s">
        <v>1260</v>
      </c>
      <c r="G131" s="21" t="s">
        <v>12</v>
      </c>
      <c r="H131" s="20" t="s">
        <v>1349</v>
      </c>
      <c r="I131" s="31">
        <v>7</v>
      </c>
      <c r="J131" s="44">
        <v>9</v>
      </c>
      <c r="K131" s="22"/>
      <c r="L131" s="22"/>
      <c r="M131" s="22"/>
      <c r="N131" s="31">
        <v>7.75</v>
      </c>
      <c r="O131" s="22"/>
      <c r="P131" s="31">
        <v>7.75</v>
      </c>
      <c r="Q131" s="22"/>
      <c r="R131" s="23"/>
      <c r="S131" s="50">
        <f t="shared" si="4"/>
        <v>31.5</v>
      </c>
      <c r="T131" s="38">
        <f t="shared" si="5"/>
        <v>26</v>
      </c>
    </row>
    <row r="132" spans="1:20" ht="12.75" customHeight="1" x14ac:dyDescent="0.25">
      <c r="A132" s="16">
        <v>7</v>
      </c>
      <c r="B132" s="38">
        <v>25</v>
      </c>
      <c r="C132" s="74">
        <v>133</v>
      </c>
      <c r="D132" s="18">
        <v>12000187</v>
      </c>
      <c r="E132" s="19" t="s">
        <v>1440</v>
      </c>
      <c r="F132" s="20" t="s">
        <v>1309</v>
      </c>
      <c r="G132" s="21" t="s">
        <v>12</v>
      </c>
      <c r="H132" s="20" t="s">
        <v>1349</v>
      </c>
      <c r="I132" s="31">
        <v>5.35</v>
      </c>
      <c r="J132" s="44">
        <v>8.25</v>
      </c>
      <c r="K132" s="22"/>
      <c r="L132" s="22"/>
      <c r="M132" s="22"/>
      <c r="N132" s="22"/>
      <c r="O132" s="31">
        <v>7</v>
      </c>
      <c r="P132" s="31">
        <v>7</v>
      </c>
      <c r="Q132" s="22"/>
      <c r="R132" s="23"/>
      <c r="S132" s="50">
        <f t="shared" si="4"/>
        <v>27.6</v>
      </c>
      <c r="T132" s="38">
        <f t="shared" si="5"/>
        <v>77</v>
      </c>
    </row>
    <row r="133" spans="1:20" ht="12.75" customHeight="1" x14ac:dyDescent="0.25">
      <c r="A133" s="16">
        <v>5</v>
      </c>
      <c r="B133" s="38">
        <v>35</v>
      </c>
      <c r="C133" s="74">
        <v>134</v>
      </c>
      <c r="D133" s="18">
        <v>12000137</v>
      </c>
      <c r="E133" s="19" t="s">
        <v>1360</v>
      </c>
      <c r="F133" s="20" t="s">
        <v>1361</v>
      </c>
      <c r="G133" s="21" t="s">
        <v>10</v>
      </c>
      <c r="H133" s="20" t="s">
        <v>1349</v>
      </c>
      <c r="I133" s="31">
        <v>6.6</v>
      </c>
      <c r="J133" s="44">
        <v>7.25</v>
      </c>
      <c r="K133" s="22"/>
      <c r="L133" s="22"/>
      <c r="M133" s="22"/>
      <c r="N133" s="31">
        <v>5.25</v>
      </c>
      <c r="O133" s="22"/>
      <c r="P133" s="31">
        <v>7.5</v>
      </c>
      <c r="Q133" s="22"/>
      <c r="R133" s="23"/>
      <c r="S133" s="50">
        <f t="shared" si="4"/>
        <v>26.6</v>
      </c>
      <c r="T133" s="38">
        <f t="shared" si="5"/>
        <v>103</v>
      </c>
    </row>
    <row r="134" spans="1:20" ht="12.75" customHeight="1" x14ac:dyDescent="0.25">
      <c r="A134" s="16">
        <v>6</v>
      </c>
      <c r="B134" s="38">
        <v>57</v>
      </c>
      <c r="C134" s="74">
        <v>135</v>
      </c>
      <c r="D134" s="18">
        <v>12000138</v>
      </c>
      <c r="E134" s="19" t="s">
        <v>1362</v>
      </c>
      <c r="F134" s="20" t="s">
        <v>1363</v>
      </c>
      <c r="G134" s="21" t="s">
        <v>12</v>
      </c>
      <c r="H134" s="20" t="s">
        <v>1349</v>
      </c>
      <c r="I134" s="31">
        <v>3.5</v>
      </c>
      <c r="J134" s="44">
        <v>9.25</v>
      </c>
      <c r="K134" s="22"/>
      <c r="L134" s="22"/>
      <c r="M134" s="22"/>
      <c r="N134" s="31">
        <v>9</v>
      </c>
      <c r="O134" s="22"/>
      <c r="P134" s="31">
        <v>7.5</v>
      </c>
      <c r="Q134" s="22"/>
      <c r="R134" s="23"/>
      <c r="S134" s="50">
        <f t="shared" si="4"/>
        <v>29.25</v>
      </c>
      <c r="T134" s="38">
        <f t="shared" si="5"/>
        <v>48</v>
      </c>
    </row>
    <row r="135" spans="1:20" ht="12.75" customHeight="1" x14ac:dyDescent="0.25">
      <c r="A135" s="16">
        <v>7</v>
      </c>
      <c r="B135" s="38">
        <v>66</v>
      </c>
      <c r="C135" s="74">
        <v>136</v>
      </c>
      <c r="D135" s="18">
        <v>12000139</v>
      </c>
      <c r="E135" s="19" t="s">
        <v>1364</v>
      </c>
      <c r="F135" s="20" t="s">
        <v>1365</v>
      </c>
      <c r="G135" s="21" t="s">
        <v>12</v>
      </c>
      <c r="H135" s="20" t="s">
        <v>1349</v>
      </c>
      <c r="I135" s="31">
        <v>7.25</v>
      </c>
      <c r="J135" s="44">
        <v>9</v>
      </c>
      <c r="K135" s="22"/>
      <c r="L135" s="22"/>
      <c r="M135" s="22"/>
      <c r="N135" s="31">
        <v>7.75</v>
      </c>
      <c r="O135" s="22"/>
      <c r="P135" s="31">
        <v>5.85</v>
      </c>
      <c r="Q135" s="22"/>
      <c r="R135" s="23"/>
      <c r="S135" s="50">
        <f t="shared" si="4"/>
        <v>29.85</v>
      </c>
      <c r="T135" s="38">
        <f t="shared" si="5"/>
        <v>40</v>
      </c>
    </row>
    <row r="136" spans="1:20" ht="12.75" customHeight="1" x14ac:dyDescent="0.25">
      <c r="A136" s="16">
        <v>8</v>
      </c>
      <c r="B136" s="38">
        <v>71</v>
      </c>
      <c r="C136" s="74">
        <v>137</v>
      </c>
      <c r="D136" s="18">
        <v>12000140</v>
      </c>
      <c r="E136" s="19" t="s">
        <v>1366</v>
      </c>
      <c r="F136" s="20" t="s">
        <v>1139</v>
      </c>
      <c r="G136" s="21" t="s">
        <v>12</v>
      </c>
      <c r="H136" s="20" t="s">
        <v>1349</v>
      </c>
      <c r="I136" s="31">
        <v>5.35</v>
      </c>
      <c r="J136" s="44">
        <v>8.5</v>
      </c>
      <c r="K136" s="22"/>
      <c r="L136" s="22"/>
      <c r="M136" s="22"/>
      <c r="N136" s="31">
        <v>7.5</v>
      </c>
      <c r="O136" s="22"/>
      <c r="P136" s="31">
        <v>7.2</v>
      </c>
      <c r="Q136" s="22"/>
      <c r="R136" s="23"/>
      <c r="S136" s="50">
        <f t="shared" si="4"/>
        <v>28.55</v>
      </c>
      <c r="T136" s="38">
        <f t="shared" si="5"/>
        <v>63</v>
      </c>
    </row>
    <row r="137" spans="1:20" ht="12.75" customHeight="1" x14ac:dyDescent="0.25">
      <c r="A137" s="16">
        <v>9</v>
      </c>
      <c r="B137" s="38">
        <v>88</v>
      </c>
      <c r="C137" s="74">
        <v>138</v>
      </c>
      <c r="D137" s="18">
        <v>12000141</v>
      </c>
      <c r="E137" s="19" t="s">
        <v>1367</v>
      </c>
      <c r="F137" s="20" t="s">
        <v>1368</v>
      </c>
      <c r="G137" s="21" t="s">
        <v>12</v>
      </c>
      <c r="H137" s="20" t="s">
        <v>1349</v>
      </c>
      <c r="I137" s="31">
        <v>7.25</v>
      </c>
      <c r="J137" s="44">
        <v>8.5</v>
      </c>
      <c r="K137" s="22"/>
      <c r="L137" s="22"/>
      <c r="M137" s="22"/>
      <c r="N137" s="31">
        <v>6.75</v>
      </c>
      <c r="O137" s="22"/>
      <c r="P137" s="31">
        <v>7.75</v>
      </c>
      <c r="Q137" s="22"/>
      <c r="R137" s="23"/>
      <c r="S137" s="50">
        <f t="shared" si="4"/>
        <v>30.25</v>
      </c>
      <c r="T137" s="38">
        <f t="shared" si="5"/>
        <v>33</v>
      </c>
    </row>
    <row r="138" spans="1:20" ht="12.75" customHeight="1" x14ac:dyDescent="0.25">
      <c r="A138" s="16">
        <v>7</v>
      </c>
      <c r="B138" s="38">
        <v>114</v>
      </c>
      <c r="C138" s="74">
        <v>139</v>
      </c>
      <c r="D138" s="18">
        <v>12000211</v>
      </c>
      <c r="E138" s="19" t="s">
        <v>1473</v>
      </c>
      <c r="F138" s="20" t="s">
        <v>1474</v>
      </c>
      <c r="G138" s="21" t="s">
        <v>10</v>
      </c>
      <c r="H138" s="20" t="s">
        <v>1349</v>
      </c>
      <c r="I138" s="31">
        <v>6.75</v>
      </c>
      <c r="J138" s="44">
        <v>6.75</v>
      </c>
      <c r="K138" s="22"/>
      <c r="L138" s="22"/>
      <c r="M138" s="22"/>
      <c r="N138" s="22"/>
      <c r="O138" s="31">
        <v>6.85</v>
      </c>
      <c r="P138" s="31">
        <v>6.6</v>
      </c>
      <c r="Q138" s="22"/>
      <c r="R138" s="23"/>
      <c r="S138" s="50">
        <f t="shared" si="4"/>
        <v>26.950000000000003</v>
      </c>
      <c r="T138" s="38">
        <f t="shared" si="5"/>
        <v>95</v>
      </c>
    </row>
    <row r="139" spans="1:20" ht="25.5" customHeight="1" x14ac:dyDescent="0.25">
      <c r="A139" s="16">
        <v>12</v>
      </c>
      <c r="B139" s="38">
        <v>118</v>
      </c>
      <c r="C139" s="74">
        <v>140</v>
      </c>
      <c r="D139" s="18">
        <v>12000144</v>
      </c>
      <c r="E139" s="19" t="s">
        <v>1370</v>
      </c>
      <c r="F139" s="20" t="s">
        <v>1118</v>
      </c>
      <c r="G139" s="21" t="s">
        <v>12</v>
      </c>
      <c r="H139" s="20" t="s">
        <v>1349</v>
      </c>
      <c r="I139" s="31">
        <v>5.25</v>
      </c>
      <c r="J139" s="44">
        <v>8.25</v>
      </c>
      <c r="K139" s="22"/>
      <c r="L139" s="22"/>
      <c r="M139" s="22"/>
      <c r="N139" s="31">
        <v>7.25</v>
      </c>
      <c r="O139" s="22"/>
      <c r="P139" s="31">
        <v>8.25</v>
      </c>
      <c r="Q139" s="22"/>
      <c r="R139" s="23"/>
      <c r="S139" s="50">
        <f t="shared" si="4"/>
        <v>29</v>
      </c>
      <c r="T139" s="38">
        <f t="shared" si="5"/>
        <v>53</v>
      </c>
    </row>
    <row r="140" spans="1:20" ht="12.75" customHeight="1" x14ac:dyDescent="0.25">
      <c r="A140" s="16">
        <v>14</v>
      </c>
      <c r="B140" s="38">
        <v>128</v>
      </c>
      <c r="C140" s="74">
        <v>141</v>
      </c>
      <c r="D140" s="18">
        <v>12000146</v>
      </c>
      <c r="E140" s="19" t="s">
        <v>1373</v>
      </c>
      <c r="F140" s="20" t="s">
        <v>1149</v>
      </c>
      <c r="G140" s="21" t="s">
        <v>12</v>
      </c>
      <c r="H140" s="20" t="s">
        <v>1349</v>
      </c>
      <c r="I140" s="31">
        <v>6.75</v>
      </c>
      <c r="J140" s="44">
        <v>9</v>
      </c>
      <c r="K140" s="22"/>
      <c r="L140" s="22"/>
      <c r="M140" s="22"/>
      <c r="N140" s="31">
        <v>9.75</v>
      </c>
      <c r="O140" s="22"/>
      <c r="P140" s="31">
        <v>7.35</v>
      </c>
      <c r="Q140" s="22"/>
      <c r="R140" s="23"/>
      <c r="S140" s="50">
        <f t="shared" si="4"/>
        <v>32.85</v>
      </c>
      <c r="T140" s="38">
        <f t="shared" si="5"/>
        <v>17</v>
      </c>
    </row>
    <row r="141" spans="1:20" ht="12.75" customHeight="1" x14ac:dyDescent="0.25">
      <c r="A141" s="16">
        <v>15</v>
      </c>
      <c r="B141" s="38">
        <v>129</v>
      </c>
      <c r="C141" s="74">
        <v>142</v>
      </c>
      <c r="D141" s="18">
        <v>12000147</v>
      </c>
      <c r="E141" s="19" t="s">
        <v>1374</v>
      </c>
      <c r="F141" s="20" t="s">
        <v>1175</v>
      </c>
      <c r="G141" s="21" t="s">
        <v>12</v>
      </c>
      <c r="H141" s="20" t="s">
        <v>1349</v>
      </c>
      <c r="I141" s="31">
        <v>4.2</v>
      </c>
      <c r="J141" s="44">
        <v>8.75</v>
      </c>
      <c r="K141" s="22"/>
      <c r="L141" s="22"/>
      <c r="M141" s="22"/>
      <c r="N141" s="31">
        <v>8.5</v>
      </c>
      <c r="O141" s="22"/>
      <c r="P141" s="31">
        <v>6.25</v>
      </c>
      <c r="Q141" s="22"/>
      <c r="R141" s="23"/>
      <c r="S141" s="50">
        <f t="shared" si="4"/>
        <v>27.7</v>
      </c>
      <c r="T141" s="38">
        <f t="shared" si="5"/>
        <v>75</v>
      </c>
    </row>
    <row r="142" spans="1:20" ht="12.75" customHeight="1" x14ac:dyDescent="0.25">
      <c r="A142" s="16">
        <v>16</v>
      </c>
      <c r="B142" s="38">
        <v>130</v>
      </c>
      <c r="C142" s="74">
        <v>143</v>
      </c>
      <c r="D142" s="18">
        <v>12000148</v>
      </c>
      <c r="E142" s="19" t="s">
        <v>1375</v>
      </c>
      <c r="F142" s="20" t="s">
        <v>1376</v>
      </c>
      <c r="G142" s="21" t="s">
        <v>10</v>
      </c>
      <c r="H142" s="20" t="s">
        <v>1349</v>
      </c>
      <c r="I142" s="31">
        <v>4.8499999999999996</v>
      </c>
      <c r="J142" s="44">
        <v>8.25</v>
      </c>
      <c r="K142" s="22"/>
      <c r="L142" s="22"/>
      <c r="M142" s="22"/>
      <c r="N142" s="31">
        <v>6.75</v>
      </c>
      <c r="O142" s="22"/>
      <c r="P142" s="31">
        <v>6.5</v>
      </c>
      <c r="Q142" s="22"/>
      <c r="R142" s="23"/>
      <c r="S142" s="50">
        <f t="shared" si="4"/>
        <v>26.35</v>
      </c>
      <c r="T142" s="38">
        <f t="shared" si="5"/>
        <v>113</v>
      </c>
    </row>
    <row r="143" spans="1:20" ht="12.75" customHeight="1" x14ac:dyDescent="0.25">
      <c r="A143" s="16">
        <v>18</v>
      </c>
      <c r="B143" s="38">
        <v>149</v>
      </c>
      <c r="C143" s="74">
        <v>144</v>
      </c>
      <c r="D143" s="18">
        <v>12000150</v>
      </c>
      <c r="E143" s="19" t="s">
        <v>1379</v>
      </c>
      <c r="F143" s="20" t="s">
        <v>1276</v>
      </c>
      <c r="G143" s="21" t="s">
        <v>12</v>
      </c>
      <c r="H143" s="20" t="s">
        <v>1349</v>
      </c>
      <c r="I143" s="31">
        <v>4.3499999999999996</v>
      </c>
      <c r="J143" s="45" t="s">
        <v>2774</v>
      </c>
      <c r="K143" s="22"/>
      <c r="L143" s="22"/>
      <c r="M143" s="22"/>
      <c r="N143" s="22"/>
      <c r="O143" s="22"/>
      <c r="P143" s="22"/>
      <c r="Q143" s="22"/>
      <c r="R143" s="23"/>
      <c r="S143" s="50">
        <f t="shared" si="4"/>
        <v>4.3499999999999996</v>
      </c>
      <c r="T143" s="38">
        <f t="shared" si="5"/>
        <v>389</v>
      </c>
    </row>
    <row r="144" spans="1:20" ht="12.75" customHeight="1" x14ac:dyDescent="0.25">
      <c r="A144" s="16">
        <v>19</v>
      </c>
      <c r="B144" s="38">
        <v>155</v>
      </c>
      <c r="C144" s="74">
        <v>145</v>
      </c>
      <c r="D144" s="18">
        <v>12000151</v>
      </c>
      <c r="E144" s="19" t="s">
        <v>1380</v>
      </c>
      <c r="F144" s="20" t="s">
        <v>1363</v>
      </c>
      <c r="G144" s="21" t="s">
        <v>10</v>
      </c>
      <c r="H144" s="20" t="s">
        <v>1349</v>
      </c>
      <c r="I144" s="22"/>
      <c r="J144" s="44">
        <v>8</v>
      </c>
      <c r="K144" s="22"/>
      <c r="L144" s="22"/>
      <c r="M144" s="22"/>
      <c r="N144" s="31">
        <v>7.25</v>
      </c>
      <c r="O144" s="22"/>
      <c r="P144" s="31">
        <v>5.85</v>
      </c>
      <c r="Q144" s="22"/>
      <c r="R144" s="23"/>
      <c r="S144" s="50">
        <f t="shared" si="4"/>
        <v>21.1</v>
      </c>
      <c r="T144" s="38">
        <f t="shared" si="5"/>
        <v>274</v>
      </c>
    </row>
    <row r="145" spans="1:20" ht="12.75" customHeight="1" x14ac:dyDescent="0.25">
      <c r="A145" s="16">
        <v>20</v>
      </c>
      <c r="B145" s="38">
        <v>157</v>
      </c>
      <c r="C145" s="74">
        <v>146</v>
      </c>
      <c r="D145" s="18">
        <v>12000152</v>
      </c>
      <c r="E145" s="19" t="s">
        <v>1381</v>
      </c>
      <c r="F145" s="20" t="s">
        <v>1382</v>
      </c>
      <c r="G145" s="21" t="s">
        <v>12</v>
      </c>
      <c r="H145" s="20" t="s">
        <v>1349</v>
      </c>
      <c r="I145" s="31">
        <v>7.5</v>
      </c>
      <c r="J145" s="44">
        <v>9.25</v>
      </c>
      <c r="K145" s="22"/>
      <c r="L145" s="22"/>
      <c r="M145" s="22"/>
      <c r="N145" s="31">
        <v>8.75</v>
      </c>
      <c r="O145" s="22"/>
      <c r="P145" s="31">
        <v>9</v>
      </c>
      <c r="Q145" s="22"/>
      <c r="R145" s="23"/>
      <c r="S145" s="50">
        <f t="shared" si="4"/>
        <v>34.5</v>
      </c>
      <c r="T145" s="38">
        <f t="shared" si="5"/>
        <v>12</v>
      </c>
    </row>
    <row r="146" spans="1:20" ht="12.75" customHeight="1" x14ac:dyDescent="0.25">
      <c r="A146" s="16">
        <v>22</v>
      </c>
      <c r="B146" s="38">
        <v>183</v>
      </c>
      <c r="C146" s="74">
        <v>147</v>
      </c>
      <c r="D146" s="18">
        <v>12000154</v>
      </c>
      <c r="E146" s="19" t="s">
        <v>1388</v>
      </c>
      <c r="F146" s="20" t="s">
        <v>1389</v>
      </c>
      <c r="G146" s="21" t="s">
        <v>12</v>
      </c>
      <c r="H146" s="20" t="s">
        <v>1349</v>
      </c>
      <c r="I146" s="31">
        <v>5.25</v>
      </c>
      <c r="J146" s="44">
        <v>9</v>
      </c>
      <c r="K146" s="22"/>
      <c r="L146" s="22"/>
      <c r="M146" s="22"/>
      <c r="N146" s="31">
        <v>8.25</v>
      </c>
      <c r="O146" s="22"/>
      <c r="P146" s="31">
        <v>8</v>
      </c>
      <c r="Q146" s="22"/>
      <c r="R146" s="23"/>
      <c r="S146" s="50">
        <f t="shared" si="4"/>
        <v>30.5</v>
      </c>
      <c r="T146" s="38">
        <f t="shared" si="5"/>
        <v>30</v>
      </c>
    </row>
    <row r="147" spans="1:20" ht="12.75" customHeight="1" x14ac:dyDescent="0.25">
      <c r="A147" s="16">
        <v>23</v>
      </c>
      <c r="B147" s="38">
        <v>188</v>
      </c>
      <c r="C147" s="74">
        <v>148</v>
      </c>
      <c r="D147" s="18">
        <v>12000155</v>
      </c>
      <c r="E147" s="19" t="s">
        <v>1390</v>
      </c>
      <c r="F147" s="20" t="s">
        <v>1216</v>
      </c>
      <c r="G147" s="21" t="s">
        <v>10</v>
      </c>
      <c r="H147" s="20" t="s">
        <v>1349</v>
      </c>
      <c r="I147" s="31">
        <v>6.1</v>
      </c>
      <c r="J147" s="44">
        <v>8.25</v>
      </c>
      <c r="K147" s="22"/>
      <c r="L147" s="22"/>
      <c r="M147" s="22"/>
      <c r="N147" s="31">
        <v>8.75</v>
      </c>
      <c r="O147" s="22"/>
      <c r="P147" s="31">
        <v>7</v>
      </c>
      <c r="Q147" s="22"/>
      <c r="R147" s="23"/>
      <c r="S147" s="50">
        <f t="shared" si="4"/>
        <v>30.1</v>
      </c>
      <c r="T147" s="38">
        <f t="shared" si="5"/>
        <v>35</v>
      </c>
    </row>
    <row r="148" spans="1:20" ht="12.75" customHeight="1" x14ac:dyDescent="0.25">
      <c r="A148" s="16">
        <v>24</v>
      </c>
      <c r="B148" s="38">
        <v>205</v>
      </c>
      <c r="C148" s="74">
        <v>149</v>
      </c>
      <c r="D148" s="18">
        <v>12000156</v>
      </c>
      <c r="E148" s="19" t="s">
        <v>1391</v>
      </c>
      <c r="F148" s="20" t="s">
        <v>1392</v>
      </c>
      <c r="G148" s="21" t="s">
        <v>10</v>
      </c>
      <c r="H148" s="20" t="s">
        <v>1349</v>
      </c>
      <c r="I148" s="31">
        <v>4.75</v>
      </c>
      <c r="J148" s="44">
        <v>8.75</v>
      </c>
      <c r="K148" s="22"/>
      <c r="L148" s="22"/>
      <c r="M148" s="22"/>
      <c r="N148" s="31">
        <v>9</v>
      </c>
      <c r="O148" s="22"/>
      <c r="P148" s="31">
        <v>7.35</v>
      </c>
      <c r="Q148" s="22"/>
      <c r="R148" s="23"/>
      <c r="S148" s="50">
        <f t="shared" si="4"/>
        <v>29.85</v>
      </c>
      <c r="T148" s="38">
        <f t="shared" si="5"/>
        <v>40</v>
      </c>
    </row>
    <row r="149" spans="1:20" ht="12.75" customHeight="1" x14ac:dyDescent="0.25">
      <c r="A149" s="16">
        <v>3</v>
      </c>
      <c r="B149" s="38">
        <v>212</v>
      </c>
      <c r="C149" s="74">
        <v>150</v>
      </c>
      <c r="D149" s="18">
        <v>12000159</v>
      </c>
      <c r="E149" s="19" t="s">
        <v>1399</v>
      </c>
      <c r="F149" s="20" t="s">
        <v>1400</v>
      </c>
      <c r="G149" s="21" t="s">
        <v>10</v>
      </c>
      <c r="H149" s="20" t="s">
        <v>1349</v>
      </c>
      <c r="I149" s="31">
        <v>4.75</v>
      </c>
      <c r="J149" s="44">
        <v>7.25</v>
      </c>
      <c r="K149" s="22"/>
      <c r="L149" s="22"/>
      <c r="M149" s="22"/>
      <c r="N149" s="31">
        <v>9.5</v>
      </c>
      <c r="O149" s="22"/>
      <c r="P149" s="31">
        <v>6.5</v>
      </c>
      <c r="Q149" s="22"/>
      <c r="R149" s="23"/>
      <c r="S149" s="50">
        <f t="shared" si="4"/>
        <v>28</v>
      </c>
      <c r="T149" s="38">
        <f t="shared" si="5"/>
        <v>67</v>
      </c>
    </row>
    <row r="150" spans="1:20" ht="12.75" customHeight="1" x14ac:dyDescent="0.25">
      <c r="A150" s="16">
        <v>4</v>
      </c>
      <c r="B150" s="38">
        <v>219</v>
      </c>
      <c r="C150" s="74">
        <v>151</v>
      </c>
      <c r="D150" s="18">
        <v>12000160</v>
      </c>
      <c r="E150" s="19" t="s">
        <v>1401</v>
      </c>
      <c r="F150" s="20" t="s">
        <v>1302</v>
      </c>
      <c r="G150" s="21" t="s">
        <v>12</v>
      </c>
      <c r="H150" s="20" t="s">
        <v>1349</v>
      </c>
      <c r="I150" s="31">
        <v>3.2</v>
      </c>
      <c r="J150" s="44">
        <v>6.5</v>
      </c>
      <c r="K150" s="22"/>
      <c r="L150" s="22"/>
      <c r="M150" s="22"/>
      <c r="N150" s="31">
        <v>9.25</v>
      </c>
      <c r="O150" s="22"/>
      <c r="P150" s="31">
        <v>8</v>
      </c>
      <c r="Q150" s="22"/>
      <c r="R150" s="23"/>
      <c r="S150" s="50">
        <f t="shared" si="4"/>
        <v>26.95</v>
      </c>
      <c r="T150" s="38">
        <f t="shared" si="5"/>
        <v>96</v>
      </c>
    </row>
    <row r="151" spans="1:20" ht="12.75" customHeight="1" x14ac:dyDescent="0.25">
      <c r="A151" s="16">
        <v>22</v>
      </c>
      <c r="B151" s="38">
        <v>230</v>
      </c>
      <c r="C151" s="74">
        <v>152</v>
      </c>
      <c r="D151" s="18">
        <v>12000250</v>
      </c>
      <c r="E151" s="19" t="s">
        <v>1522</v>
      </c>
      <c r="F151" s="20" t="s">
        <v>1523</v>
      </c>
      <c r="G151" s="21" t="s">
        <v>10</v>
      </c>
      <c r="H151" s="20" t="s">
        <v>1349</v>
      </c>
      <c r="I151" s="31">
        <v>3.35</v>
      </c>
      <c r="J151" s="44">
        <v>6</v>
      </c>
      <c r="K151" s="22"/>
      <c r="L151" s="22"/>
      <c r="M151" s="22"/>
      <c r="N151" s="22"/>
      <c r="O151" s="31">
        <v>7</v>
      </c>
      <c r="P151" s="31">
        <v>6.75</v>
      </c>
      <c r="Q151" s="22"/>
      <c r="R151" s="23"/>
      <c r="S151" s="50">
        <f t="shared" si="4"/>
        <v>23.1</v>
      </c>
      <c r="T151" s="38">
        <f t="shared" si="5"/>
        <v>216</v>
      </c>
    </row>
    <row r="152" spans="1:20" ht="25.5" customHeight="1" x14ac:dyDescent="0.25">
      <c r="A152" s="16">
        <v>24</v>
      </c>
      <c r="B152" s="38">
        <v>237</v>
      </c>
      <c r="C152" s="74">
        <v>153</v>
      </c>
      <c r="D152" s="18">
        <v>12000252</v>
      </c>
      <c r="E152" s="19" t="s">
        <v>1525</v>
      </c>
      <c r="F152" s="20" t="s">
        <v>1378</v>
      </c>
      <c r="G152" s="21" t="s">
        <v>12</v>
      </c>
      <c r="H152" s="20" t="s">
        <v>1349</v>
      </c>
      <c r="I152" s="31">
        <v>4.25</v>
      </c>
      <c r="J152" s="44">
        <v>6.5</v>
      </c>
      <c r="K152" s="22"/>
      <c r="L152" s="22"/>
      <c r="M152" s="22"/>
      <c r="N152" s="22"/>
      <c r="O152" s="31">
        <v>4.75</v>
      </c>
      <c r="P152" s="31">
        <v>5.6</v>
      </c>
      <c r="Q152" s="22"/>
      <c r="R152" s="23"/>
      <c r="S152" s="50">
        <f t="shared" si="4"/>
        <v>21.1</v>
      </c>
      <c r="T152" s="38">
        <f t="shared" si="5"/>
        <v>274</v>
      </c>
    </row>
    <row r="153" spans="1:20" ht="25.5" customHeight="1" x14ac:dyDescent="0.25">
      <c r="A153" s="16">
        <v>21</v>
      </c>
      <c r="B153" s="38">
        <v>240</v>
      </c>
      <c r="C153" s="74">
        <v>154</v>
      </c>
      <c r="D153" s="18">
        <v>12000369</v>
      </c>
      <c r="E153" s="19" t="s">
        <v>1655</v>
      </c>
      <c r="F153" s="20" t="s">
        <v>1216</v>
      </c>
      <c r="G153" s="21" t="s">
        <v>12</v>
      </c>
      <c r="H153" s="20" t="s">
        <v>1349</v>
      </c>
      <c r="I153" s="31">
        <v>5.25</v>
      </c>
      <c r="J153" s="44">
        <v>9</v>
      </c>
      <c r="K153" s="22"/>
      <c r="L153" s="22"/>
      <c r="M153" s="22"/>
      <c r="N153" s="31">
        <v>7.25</v>
      </c>
      <c r="O153" s="31">
        <v>7.5</v>
      </c>
      <c r="P153" s="22"/>
      <c r="Q153" s="22"/>
      <c r="R153" s="23"/>
      <c r="S153" s="50">
        <f t="shared" si="4"/>
        <v>29</v>
      </c>
      <c r="T153" s="38">
        <f t="shared" si="5"/>
        <v>53</v>
      </c>
    </row>
    <row r="154" spans="1:20" ht="12.75" customHeight="1" x14ac:dyDescent="0.25">
      <c r="A154" s="16">
        <v>7</v>
      </c>
      <c r="B154" s="38">
        <v>252</v>
      </c>
      <c r="C154" s="74">
        <v>155</v>
      </c>
      <c r="D154" s="18">
        <v>12000163</v>
      </c>
      <c r="E154" s="19" t="s">
        <v>1406</v>
      </c>
      <c r="F154" s="20" t="s">
        <v>1407</v>
      </c>
      <c r="G154" s="21" t="s">
        <v>12</v>
      </c>
      <c r="H154" s="20" t="s">
        <v>1349</v>
      </c>
      <c r="I154" s="31">
        <v>6.1</v>
      </c>
      <c r="J154" s="44">
        <v>8</v>
      </c>
      <c r="K154" s="22"/>
      <c r="L154" s="22"/>
      <c r="M154" s="22"/>
      <c r="N154" s="31">
        <v>7.25</v>
      </c>
      <c r="O154" s="22"/>
      <c r="P154" s="31">
        <v>6.35</v>
      </c>
      <c r="Q154" s="22"/>
      <c r="R154" s="23"/>
      <c r="S154" s="50">
        <f t="shared" si="4"/>
        <v>27.700000000000003</v>
      </c>
      <c r="T154" s="38">
        <f t="shared" si="5"/>
        <v>74</v>
      </c>
    </row>
    <row r="155" spans="1:20" ht="12.75" customHeight="1" x14ac:dyDescent="0.25">
      <c r="A155" s="16">
        <v>8</v>
      </c>
      <c r="B155" s="38">
        <v>254</v>
      </c>
      <c r="C155" s="74">
        <v>156</v>
      </c>
      <c r="D155" s="18">
        <v>12000164</v>
      </c>
      <c r="E155" s="19" t="s">
        <v>1408</v>
      </c>
      <c r="F155" s="20" t="s">
        <v>1270</v>
      </c>
      <c r="G155" s="21" t="s">
        <v>12</v>
      </c>
      <c r="H155" s="20" t="s">
        <v>1349</v>
      </c>
      <c r="I155" s="31">
        <v>6.35</v>
      </c>
      <c r="J155" s="44">
        <v>6.25</v>
      </c>
      <c r="K155" s="22"/>
      <c r="L155" s="22"/>
      <c r="M155" s="22"/>
      <c r="N155" s="31">
        <v>9</v>
      </c>
      <c r="O155" s="22"/>
      <c r="P155" s="31">
        <v>7</v>
      </c>
      <c r="Q155" s="22"/>
      <c r="R155" s="23"/>
      <c r="S155" s="50">
        <f t="shared" si="4"/>
        <v>28.6</v>
      </c>
      <c r="T155" s="38">
        <f t="shared" si="5"/>
        <v>62</v>
      </c>
    </row>
    <row r="156" spans="1:20" ht="12.75" customHeight="1" x14ac:dyDescent="0.25">
      <c r="A156" s="16">
        <v>10</v>
      </c>
      <c r="B156" s="38">
        <v>258</v>
      </c>
      <c r="C156" s="74">
        <v>157</v>
      </c>
      <c r="D156" s="18">
        <v>12000166</v>
      </c>
      <c r="E156" s="19" t="s">
        <v>1411</v>
      </c>
      <c r="F156" s="20" t="s">
        <v>1139</v>
      </c>
      <c r="G156" s="21" t="s">
        <v>12</v>
      </c>
      <c r="H156" s="20" t="s">
        <v>1349</v>
      </c>
      <c r="I156" s="31">
        <v>5.0999999999999996</v>
      </c>
      <c r="J156" s="44">
        <v>7</v>
      </c>
      <c r="K156" s="22"/>
      <c r="L156" s="22"/>
      <c r="M156" s="22"/>
      <c r="N156" s="31">
        <v>7.25</v>
      </c>
      <c r="O156" s="22"/>
      <c r="P156" s="31">
        <v>8</v>
      </c>
      <c r="Q156" s="22"/>
      <c r="R156" s="23"/>
      <c r="S156" s="50">
        <f t="shared" si="4"/>
        <v>27.35</v>
      </c>
      <c r="T156" s="38">
        <f t="shared" si="5"/>
        <v>84</v>
      </c>
    </row>
    <row r="157" spans="1:20" ht="12.75" customHeight="1" x14ac:dyDescent="0.25">
      <c r="A157" s="16">
        <v>11</v>
      </c>
      <c r="B157" s="38">
        <v>260</v>
      </c>
      <c r="C157" s="74">
        <v>158</v>
      </c>
      <c r="D157" s="18">
        <v>12000167</v>
      </c>
      <c r="E157" s="19" t="s">
        <v>1412</v>
      </c>
      <c r="F157" s="20" t="s">
        <v>1413</v>
      </c>
      <c r="G157" s="21" t="s">
        <v>12</v>
      </c>
      <c r="H157" s="20" t="s">
        <v>1349</v>
      </c>
      <c r="I157" s="31">
        <v>3.6</v>
      </c>
      <c r="J157" s="44">
        <v>6.5</v>
      </c>
      <c r="K157" s="22"/>
      <c r="L157" s="22"/>
      <c r="M157" s="22"/>
      <c r="N157" s="31">
        <v>6.75</v>
      </c>
      <c r="O157" s="22"/>
      <c r="P157" s="31">
        <v>6.25</v>
      </c>
      <c r="Q157" s="22"/>
      <c r="R157" s="23"/>
      <c r="S157" s="50">
        <f t="shared" si="4"/>
        <v>23.1</v>
      </c>
      <c r="T157" s="38">
        <f t="shared" si="5"/>
        <v>216</v>
      </c>
    </row>
    <row r="158" spans="1:20" ht="12.75" customHeight="1" x14ac:dyDescent="0.25">
      <c r="A158" s="16">
        <v>8</v>
      </c>
      <c r="B158" s="38">
        <v>268</v>
      </c>
      <c r="C158" s="74">
        <v>159</v>
      </c>
      <c r="D158" s="18">
        <v>12000260</v>
      </c>
      <c r="E158" s="19" t="s">
        <v>1532</v>
      </c>
      <c r="F158" s="20" t="s">
        <v>1297</v>
      </c>
      <c r="G158" s="21" t="s">
        <v>10</v>
      </c>
      <c r="H158" s="20" t="s">
        <v>1349</v>
      </c>
      <c r="I158" s="31">
        <v>4.0999999999999996</v>
      </c>
      <c r="J158" s="44">
        <v>6.5</v>
      </c>
      <c r="K158" s="22"/>
      <c r="L158" s="22"/>
      <c r="M158" s="22"/>
      <c r="N158" s="22"/>
      <c r="O158" s="31">
        <v>5.6</v>
      </c>
      <c r="P158" s="31">
        <v>6.35</v>
      </c>
      <c r="Q158" s="22"/>
      <c r="R158" s="23"/>
      <c r="S158" s="50">
        <f t="shared" si="4"/>
        <v>22.549999999999997</v>
      </c>
      <c r="T158" s="38">
        <f t="shared" si="5"/>
        <v>237</v>
      </c>
    </row>
    <row r="159" spans="1:20" ht="12.75" customHeight="1" x14ac:dyDescent="0.25">
      <c r="A159" s="16">
        <v>12</v>
      </c>
      <c r="B159" s="38">
        <v>271</v>
      </c>
      <c r="C159" s="74">
        <v>160</v>
      </c>
      <c r="D159" s="18">
        <v>12000168</v>
      </c>
      <c r="E159" s="19" t="s">
        <v>1414</v>
      </c>
      <c r="F159" s="20" t="s">
        <v>1415</v>
      </c>
      <c r="G159" s="21" t="s">
        <v>12</v>
      </c>
      <c r="H159" s="20" t="s">
        <v>1349</v>
      </c>
      <c r="I159" s="31">
        <v>5.75</v>
      </c>
      <c r="J159" s="44">
        <v>7.5</v>
      </c>
      <c r="K159" s="22"/>
      <c r="L159" s="22"/>
      <c r="M159" s="22"/>
      <c r="N159" s="31">
        <v>8.75</v>
      </c>
      <c r="O159" s="22"/>
      <c r="P159" s="31">
        <v>7.35</v>
      </c>
      <c r="Q159" s="22"/>
      <c r="R159" s="23"/>
      <c r="S159" s="50">
        <f t="shared" si="4"/>
        <v>29.35</v>
      </c>
      <c r="T159" s="38">
        <f t="shared" si="5"/>
        <v>46</v>
      </c>
    </row>
    <row r="160" spans="1:20" ht="12.75" customHeight="1" x14ac:dyDescent="0.25">
      <c r="A160" s="16">
        <v>14</v>
      </c>
      <c r="B160" s="38">
        <v>273</v>
      </c>
      <c r="C160" s="74">
        <v>161</v>
      </c>
      <c r="D160" s="18">
        <v>12000128</v>
      </c>
      <c r="E160" s="19" t="s">
        <v>1348</v>
      </c>
      <c r="F160" s="20" t="s">
        <v>20</v>
      </c>
      <c r="G160" s="21" t="s">
        <v>10</v>
      </c>
      <c r="H160" s="20" t="s">
        <v>1349</v>
      </c>
      <c r="I160" s="31">
        <v>10</v>
      </c>
      <c r="J160" s="44">
        <v>7.25</v>
      </c>
      <c r="K160" s="31">
        <v>6.5</v>
      </c>
      <c r="L160" s="22"/>
      <c r="M160" s="22"/>
      <c r="N160" s="31">
        <v>8.5</v>
      </c>
      <c r="O160" s="22"/>
      <c r="P160" s="22"/>
      <c r="Q160" s="22"/>
      <c r="R160" s="23"/>
      <c r="S160" s="50">
        <f t="shared" si="4"/>
        <v>32.25</v>
      </c>
      <c r="T160" s="38">
        <f t="shared" si="5"/>
        <v>18</v>
      </c>
    </row>
    <row r="161" spans="1:20" ht="12.75" customHeight="1" x14ac:dyDescent="0.25">
      <c r="A161" s="16">
        <v>13</v>
      </c>
      <c r="B161" s="38">
        <v>275</v>
      </c>
      <c r="C161" s="74">
        <v>162</v>
      </c>
      <c r="D161" s="18">
        <v>12000169</v>
      </c>
      <c r="E161" s="19" t="s">
        <v>1416</v>
      </c>
      <c r="F161" s="20" t="s">
        <v>1417</v>
      </c>
      <c r="G161" s="21" t="s">
        <v>10</v>
      </c>
      <c r="H161" s="20" t="s">
        <v>1349</v>
      </c>
      <c r="I161" s="31">
        <v>6</v>
      </c>
      <c r="J161" s="44">
        <v>6.5</v>
      </c>
      <c r="K161" s="22"/>
      <c r="L161" s="22"/>
      <c r="M161" s="22"/>
      <c r="N161" s="31">
        <v>7</v>
      </c>
      <c r="O161" s="22"/>
      <c r="P161" s="31">
        <v>7.2</v>
      </c>
      <c r="Q161" s="22"/>
      <c r="R161" s="23"/>
      <c r="S161" s="50">
        <f t="shared" si="4"/>
        <v>26.7</v>
      </c>
      <c r="T161" s="38">
        <f t="shared" si="5"/>
        <v>102</v>
      </c>
    </row>
    <row r="162" spans="1:20" ht="12.75" customHeight="1" x14ac:dyDescent="0.25">
      <c r="A162" s="16">
        <v>10</v>
      </c>
      <c r="B162" s="38">
        <v>282</v>
      </c>
      <c r="C162" s="74">
        <v>163</v>
      </c>
      <c r="D162" s="18">
        <v>12000262</v>
      </c>
      <c r="E162" s="19" t="s">
        <v>1535</v>
      </c>
      <c r="F162" s="20" t="s">
        <v>1354</v>
      </c>
      <c r="G162" s="21" t="s">
        <v>12</v>
      </c>
      <c r="H162" s="20" t="s">
        <v>1349</v>
      </c>
      <c r="I162" s="31">
        <v>4.2</v>
      </c>
      <c r="J162" s="44">
        <v>7</v>
      </c>
      <c r="K162" s="22"/>
      <c r="L162" s="22"/>
      <c r="M162" s="22"/>
      <c r="N162" s="22"/>
      <c r="O162" s="31">
        <v>6.25</v>
      </c>
      <c r="P162" s="31">
        <v>6.85</v>
      </c>
      <c r="Q162" s="22"/>
      <c r="R162" s="23"/>
      <c r="S162" s="50">
        <f t="shared" si="4"/>
        <v>24.299999999999997</v>
      </c>
      <c r="T162" s="38">
        <f t="shared" si="5"/>
        <v>177</v>
      </c>
    </row>
    <row r="163" spans="1:20" ht="12.75" customHeight="1" x14ac:dyDescent="0.25">
      <c r="A163" s="16">
        <v>17</v>
      </c>
      <c r="B163" s="38">
        <v>308</v>
      </c>
      <c r="C163" s="74">
        <v>164</v>
      </c>
      <c r="D163" s="18">
        <v>12000173</v>
      </c>
      <c r="E163" s="19" t="s">
        <v>42</v>
      </c>
      <c r="F163" s="20" t="s">
        <v>1202</v>
      </c>
      <c r="G163" s="21" t="s">
        <v>10</v>
      </c>
      <c r="H163" s="20" t="s">
        <v>1349</v>
      </c>
      <c r="I163" s="31">
        <v>7.1</v>
      </c>
      <c r="J163" s="44">
        <v>6.5</v>
      </c>
      <c r="K163" s="22"/>
      <c r="L163" s="22"/>
      <c r="M163" s="22"/>
      <c r="N163" s="31">
        <v>5.5</v>
      </c>
      <c r="O163" s="22"/>
      <c r="P163" s="31">
        <v>7.6</v>
      </c>
      <c r="Q163" s="22"/>
      <c r="R163" s="23"/>
      <c r="S163" s="50">
        <f t="shared" si="4"/>
        <v>26.700000000000003</v>
      </c>
      <c r="T163" s="38">
        <f t="shared" si="5"/>
        <v>100</v>
      </c>
    </row>
    <row r="164" spans="1:20" ht="25.5" customHeight="1" x14ac:dyDescent="0.25">
      <c r="A164" s="16">
        <v>19</v>
      </c>
      <c r="B164" s="38">
        <v>326</v>
      </c>
      <c r="C164" s="74">
        <v>165</v>
      </c>
      <c r="D164" s="18">
        <v>12000175</v>
      </c>
      <c r="E164" s="19" t="s">
        <v>1424</v>
      </c>
      <c r="F164" s="20" t="s">
        <v>1283</v>
      </c>
      <c r="G164" s="21" t="s">
        <v>12</v>
      </c>
      <c r="H164" s="20" t="s">
        <v>1349</v>
      </c>
      <c r="I164" s="31">
        <v>7.5</v>
      </c>
      <c r="J164" s="44">
        <v>8</v>
      </c>
      <c r="K164" s="22"/>
      <c r="L164" s="22"/>
      <c r="M164" s="22"/>
      <c r="N164" s="31">
        <v>8.5</v>
      </c>
      <c r="O164" s="22"/>
      <c r="P164" s="31">
        <v>8.25</v>
      </c>
      <c r="Q164" s="22"/>
      <c r="R164" s="23"/>
      <c r="S164" s="50">
        <f t="shared" si="4"/>
        <v>32.25</v>
      </c>
      <c r="T164" s="38">
        <f t="shared" si="5"/>
        <v>18</v>
      </c>
    </row>
    <row r="165" spans="1:20" ht="12.75" customHeight="1" x14ac:dyDescent="0.25">
      <c r="A165" s="16">
        <v>20</v>
      </c>
      <c r="B165" s="38">
        <v>327</v>
      </c>
      <c r="C165" s="74">
        <v>166</v>
      </c>
      <c r="D165" s="18">
        <v>12000176</v>
      </c>
      <c r="E165" s="19" t="s">
        <v>1425</v>
      </c>
      <c r="F165" s="20" t="s">
        <v>1426</v>
      </c>
      <c r="G165" s="21" t="s">
        <v>12</v>
      </c>
      <c r="H165" s="20" t="s">
        <v>1349</v>
      </c>
      <c r="I165" s="31">
        <v>5.5</v>
      </c>
      <c r="J165" s="44">
        <v>7</v>
      </c>
      <c r="K165" s="22"/>
      <c r="L165" s="22"/>
      <c r="M165" s="22"/>
      <c r="N165" s="31">
        <v>6.5</v>
      </c>
      <c r="O165" s="22"/>
      <c r="P165" s="31">
        <v>8</v>
      </c>
      <c r="Q165" s="22"/>
      <c r="R165" s="23"/>
      <c r="S165" s="50">
        <f t="shared" si="4"/>
        <v>27</v>
      </c>
      <c r="T165" s="38">
        <f t="shared" si="5"/>
        <v>92</v>
      </c>
    </row>
    <row r="166" spans="1:20" ht="12.75" customHeight="1" x14ac:dyDescent="0.25">
      <c r="A166" s="16">
        <v>22</v>
      </c>
      <c r="B166" s="38">
        <v>332</v>
      </c>
      <c r="C166" s="74">
        <v>167</v>
      </c>
      <c r="D166" s="18">
        <v>12000178</v>
      </c>
      <c r="E166" s="19" t="s">
        <v>43</v>
      </c>
      <c r="F166" s="20" t="s">
        <v>1428</v>
      </c>
      <c r="G166" s="21" t="s">
        <v>12</v>
      </c>
      <c r="H166" s="20" t="s">
        <v>1349</v>
      </c>
      <c r="I166" s="31">
        <v>5.6</v>
      </c>
      <c r="J166" s="44">
        <v>7</v>
      </c>
      <c r="K166" s="22"/>
      <c r="L166" s="22"/>
      <c r="M166" s="22"/>
      <c r="N166" s="31">
        <v>9.25</v>
      </c>
      <c r="O166" s="22"/>
      <c r="P166" s="31">
        <v>7.75</v>
      </c>
      <c r="Q166" s="22"/>
      <c r="R166" s="23"/>
      <c r="S166" s="50">
        <f t="shared" si="4"/>
        <v>29.6</v>
      </c>
      <c r="T166" s="38">
        <f t="shared" si="5"/>
        <v>43</v>
      </c>
    </row>
    <row r="167" spans="1:20" ht="12.75" customHeight="1" x14ac:dyDescent="0.25">
      <c r="A167" s="16">
        <v>23</v>
      </c>
      <c r="B167" s="38">
        <v>334</v>
      </c>
      <c r="C167" s="74">
        <v>168</v>
      </c>
      <c r="D167" s="18">
        <v>12000179</v>
      </c>
      <c r="E167" s="19" t="s">
        <v>1429</v>
      </c>
      <c r="F167" s="20" t="s">
        <v>1430</v>
      </c>
      <c r="G167" s="21" t="s">
        <v>12</v>
      </c>
      <c r="H167" s="20" t="s">
        <v>1349</v>
      </c>
      <c r="I167" s="31">
        <v>6</v>
      </c>
      <c r="J167" s="44">
        <v>7.5</v>
      </c>
      <c r="K167" s="22"/>
      <c r="L167" s="22"/>
      <c r="M167" s="22"/>
      <c r="N167" s="31">
        <v>7.25</v>
      </c>
      <c r="O167" s="22"/>
      <c r="P167" s="31">
        <v>7.6</v>
      </c>
      <c r="Q167" s="22"/>
      <c r="R167" s="23"/>
      <c r="S167" s="50">
        <f t="shared" si="4"/>
        <v>28.35</v>
      </c>
      <c r="T167" s="38">
        <f t="shared" si="5"/>
        <v>66</v>
      </c>
    </row>
    <row r="168" spans="1:20" ht="12.75" customHeight="1" x14ac:dyDescent="0.25">
      <c r="A168" s="16">
        <v>5</v>
      </c>
      <c r="B168" s="38">
        <v>350</v>
      </c>
      <c r="C168" s="74">
        <v>169</v>
      </c>
      <c r="D168" s="18">
        <v>12000375</v>
      </c>
      <c r="E168" s="19" t="s">
        <v>44</v>
      </c>
      <c r="F168" s="20" t="s">
        <v>1365</v>
      </c>
      <c r="G168" s="21" t="s">
        <v>12</v>
      </c>
      <c r="H168" s="20" t="s">
        <v>1349</v>
      </c>
      <c r="I168" s="31">
        <v>4</v>
      </c>
      <c r="J168" s="44">
        <v>8.5</v>
      </c>
      <c r="K168" s="22"/>
      <c r="L168" s="22"/>
      <c r="M168" s="22"/>
      <c r="N168" s="31">
        <v>7</v>
      </c>
      <c r="O168" s="22"/>
      <c r="P168" s="31">
        <v>8.1</v>
      </c>
      <c r="Q168" s="40"/>
      <c r="R168" s="23"/>
      <c r="S168" s="50">
        <f t="shared" si="4"/>
        <v>27.6</v>
      </c>
      <c r="T168" s="38">
        <f t="shared" si="5"/>
        <v>77</v>
      </c>
    </row>
    <row r="169" spans="1:20" ht="25.5" customHeight="1" x14ac:dyDescent="0.25">
      <c r="A169" s="16">
        <v>6</v>
      </c>
      <c r="B169" s="38">
        <v>359</v>
      </c>
      <c r="C169" s="74">
        <v>170</v>
      </c>
      <c r="D169" s="18">
        <v>12000376</v>
      </c>
      <c r="E169" s="19" t="s">
        <v>1687</v>
      </c>
      <c r="F169" s="20" t="s">
        <v>1155</v>
      </c>
      <c r="G169" s="21" t="s">
        <v>10</v>
      </c>
      <c r="H169" s="20" t="s">
        <v>1349</v>
      </c>
      <c r="I169" s="31">
        <v>6.25</v>
      </c>
      <c r="J169" s="44">
        <v>7.5</v>
      </c>
      <c r="K169" s="22"/>
      <c r="L169" s="22"/>
      <c r="M169" s="22"/>
      <c r="N169" s="31">
        <v>8.25</v>
      </c>
      <c r="O169" s="22"/>
      <c r="P169" s="31">
        <v>8.5</v>
      </c>
      <c r="Q169" s="40"/>
      <c r="R169" s="23"/>
      <c r="S169" s="50">
        <f t="shared" si="4"/>
        <v>30.5</v>
      </c>
      <c r="T169" s="38">
        <f t="shared" si="5"/>
        <v>30</v>
      </c>
    </row>
    <row r="170" spans="1:20" ht="12.75" customHeight="1" x14ac:dyDescent="0.25">
      <c r="A170" s="16">
        <v>23</v>
      </c>
      <c r="B170" s="38">
        <v>364</v>
      </c>
      <c r="C170" s="74">
        <v>171</v>
      </c>
      <c r="D170" s="18">
        <v>12000347</v>
      </c>
      <c r="E170" s="19" t="s">
        <v>1558</v>
      </c>
      <c r="F170" s="20" t="s">
        <v>1372</v>
      </c>
      <c r="G170" s="21" t="s">
        <v>12</v>
      </c>
      <c r="H170" s="20" t="s">
        <v>1349</v>
      </c>
      <c r="I170" s="31">
        <v>5.75</v>
      </c>
      <c r="J170" s="44">
        <v>8</v>
      </c>
      <c r="K170" s="22"/>
      <c r="L170" s="22"/>
      <c r="M170" s="22"/>
      <c r="N170" s="22"/>
      <c r="O170" s="31">
        <v>7.25</v>
      </c>
      <c r="P170" s="31">
        <v>6.35</v>
      </c>
      <c r="Q170" s="22"/>
      <c r="R170" s="23"/>
      <c r="S170" s="50">
        <f t="shared" si="4"/>
        <v>27.35</v>
      </c>
      <c r="T170" s="38">
        <f t="shared" si="5"/>
        <v>84</v>
      </c>
    </row>
    <row r="171" spans="1:20" ht="25.5" customHeight="1" x14ac:dyDescent="0.25">
      <c r="A171" s="16">
        <v>19</v>
      </c>
      <c r="B171" s="38">
        <v>372</v>
      </c>
      <c r="C171" s="74">
        <v>172</v>
      </c>
      <c r="D171" s="18">
        <v>12000343</v>
      </c>
      <c r="E171" s="19" t="s">
        <v>1666</v>
      </c>
      <c r="F171" s="20" t="s">
        <v>1667</v>
      </c>
      <c r="G171" s="21" t="s">
        <v>12</v>
      </c>
      <c r="H171" s="20" t="s">
        <v>1349</v>
      </c>
      <c r="I171" s="31">
        <v>6.25</v>
      </c>
      <c r="J171" s="44">
        <v>8.75</v>
      </c>
      <c r="K171" s="31">
        <v>5.25</v>
      </c>
      <c r="L171" s="22"/>
      <c r="M171" s="22"/>
      <c r="N171" s="22"/>
      <c r="O171" s="22"/>
      <c r="P171" s="31">
        <v>5.5</v>
      </c>
      <c r="Q171" s="22"/>
      <c r="R171" s="23"/>
      <c r="S171" s="50">
        <f t="shared" si="4"/>
        <v>25.75</v>
      </c>
      <c r="T171" s="38">
        <f t="shared" si="5"/>
        <v>125</v>
      </c>
    </row>
    <row r="172" spans="1:20" ht="25.5" customHeight="1" x14ac:dyDescent="0.25">
      <c r="A172" s="16">
        <v>5</v>
      </c>
      <c r="B172" s="38">
        <v>15</v>
      </c>
      <c r="C172" s="74">
        <v>173</v>
      </c>
      <c r="D172" s="18">
        <v>12000005</v>
      </c>
      <c r="E172" s="19" t="s">
        <v>1127</v>
      </c>
      <c r="F172" s="20" t="s">
        <v>1128</v>
      </c>
      <c r="G172" s="21" t="s">
        <v>12</v>
      </c>
      <c r="H172" s="20" t="s">
        <v>1129</v>
      </c>
      <c r="I172" s="31">
        <v>7</v>
      </c>
      <c r="J172" s="44">
        <v>6</v>
      </c>
      <c r="K172" s="31">
        <v>6</v>
      </c>
      <c r="L172" s="31">
        <v>6.75</v>
      </c>
      <c r="M172" s="22"/>
      <c r="N172" s="22"/>
      <c r="O172" s="22"/>
      <c r="P172" s="22"/>
      <c r="Q172" s="22"/>
      <c r="R172" s="23"/>
      <c r="S172" s="50">
        <f t="shared" si="4"/>
        <v>25.75</v>
      </c>
      <c r="T172" s="38">
        <f t="shared" si="5"/>
        <v>125</v>
      </c>
    </row>
    <row r="173" spans="1:20" ht="12.75" customHeight="1" x14ac:dyDescent="0.25">
      <c r="A173" s="16">
        <v>1</v>
      </c>
      <c r="B173" s="38">
        <v>32</v>
      </c>
      <c r="C173" s="74">
        <v>174</v>
      </c>
      <c r="D173" s="18">
        <v>12000325</v>
      </c>
      <c r="E173" s="19" t="s">
        <v>1327</v>
      </c>
      <c r="F173" s="20" t="s">
        <v>1328</v>
      </c>
      <c r="G173" s="21" t="s">
        <v>12</v>
      </c>
      <c r="H173" s="20" t="s">
        <v>1129</v>
      </c>
      <c r="I173" s="31">
        <v>4.3499999999999996</v>
      </c>
      <c r="J173" s="44">
        <v>3.25</v>
      </c>
      <c r="K173" s="31">
        <v>4.0999999999999996</v>
      </c>
      <c r="L173" s="22"/>
      <c r="M173" s="22"/>
      <c r="N173" s="22"/>
      <c r="O173" s="31">
        <v>4.8499999999999996</v>
      </c>
      <c r="P173" s="22"/>
      <c r="Q173" s="22"/>
      <c r="R173" s="23"/>
      <c r="S173" s="50">
        <f t="shared" si="4"/>
        <v>16.549999999999997</v>
      </c>
      <c r="T173" s="38">
        <f t="shared" si="5"/>
        <v>372</v>
      </c>
    </row>
    <row r="174" spans="1:20" ht="12.75" customHeight="1" x14ac:dyDescent="0.25">
      <c r="A174" s="16">
        <v>20</v>
      </c>
      <c r="B174" s="38">
        <v>41</v>
      </c>
      <c r="C174" s="74">
        <v>175</v>
      </c>
      <c r="D174" s="18">
        <v>12000368</v>
      </c>
      <c r="E174" s="19" t="s">
        <v>1329</v>
      </c>
      <c r="F174" s="20" t="s">
        <v>1227</v>
      </c>
      <c r="G174" s="21" t="s">
        <v>10</v>
      </c>
      <c r="H174" s="20" t="s">
        <v>1129</v>
      </c>
      <c r="I174" s="31">
        <v>6</v>
      </c>
      <c r="J174" s="44">
        <v>3</v>
      </c>
      <c r="K174" s="22"/>
      <c r="L174" s="22"/>
      <c r="M174" s="22"/>
      <c r="N174" s="31">
        <v>3.75</v>
      </c>
      <c r="O174" s="31">
        <v>4.25</v>
      </c>
      <c r="P174" s="22"/>
      <c r="Q174" s="22"/>
      <c r="R174" s="23"/>
      <c r="S174" s="50">
        <f t="shared" si="4"/>
        <v>17</v>
      </c>
      <c r="T174" s="38">
        <f t="shared" si="5"/>
        <v>368</v>
      </c>
    </row>
    <row r="175" spans="1:20" ht="12.75" customHeight="1" x14ac:dyDescent="0.25">
      <c r="A175" s="16">
        <v>2</v>
      </c>
      <c r="B175" s="38">
        <v>58</v>
      </c>
      <c r="C175" s="74">
        <v>176</v>
      </c>
      <c r="D175" s="18">
        <v>12000326</v>
      </c>
      <c r="E175" s="19" t="s">
        <v>1642</v>
      </c>
      <c r="F175" s="28"/>
      <c r="G175" s="21" t="s">
        <v>10</v>
      </c>
      <c r="H175" s="20" t="s">
        <v>1129</v>
      </c>
      <c r="I175" s="31">
        <v>4.3499999999999996</v>
      </c>
      <c r="J175" s="44">
        <v>4.75</v>
      </c>
      <c r="K175" s="31">
        <v>4</v>
      </c>
      <c r="L175" s="22"/>
      <c r="M175" s="22"/>
      <c r="N175" s="22"/>
      <c r="O175" s="31">
        <v>5.0999999999999996</v>
      </c>
      <c r="P175" s="22"/>
      <c r="Q175" s="22"/>
      <c r="R175" s="23"/>
      <c r="S175" s="50">
        <f t="shared" si="4"/>
        <v>18.2</v>
      </c>
      <c r="T175" s="38">
        <f t="shared" si="5"/>
        <v>350</v>
      </c>
    </row>
    <row r="176" spans="1:20" ht="12.75" customHeight="1" x14ac:dyDescent="0.25">
      <c r="A176" s="16">
        <v>5</v>
      </c>
      <c r="B176" s="38">
        <v>61</v>
      </c>
      <c r="C176" s="74">
        <v>177</v>
      </c>
      <c r="D176" s="18">
        <v>12000119</v>
      </c>
      <c r="E176" s="19" t="s">
        <v>1332</v>
      </c>
      <c r="F176" s="20" t="s">
        <v>15</v>
      </c>
      <c r="G176" s="21" t="s">
        <v>10</v>
      </c>
      <c r="H176" s="20" t="s">
        <v>1129</v>
      </c>
      <c r="I176" s="31">
        <v>5.25</v>
      </c>
      <c r="J176" s="44">
        <v>4</v>
      </c>
      <c r="K176" s="31">
        <v>5.5</v>
      </c>
      <c r="L176" s="22"/>
      <c r="M176" s="22"/>
      <c r="N176" s="31">
        <v>7</v>
      </c>
      <c r="O176" s="22"/>
      <c r="P176" s="22"/>
      <c r="Q176" s="22"/>
      <c r="R176" s="23"/>
      <c r="S176" s="50">
        <f t="shared" si="4"/>
        <v>21.75</v>
      </c>
      <c r="T176" s="38">
        <f t="shared" si="5"/>
        <v>264</v>
      </c>
    </row>
    <row r="177" spans="1:20" ht="25.5" customHeight="1" x14ac:dyDescent="0.25">
      <c r="A177" s="16">
        <v>21</v>
      </c>
      <c r="B177" s="38">
        <v>76</v>
      </c>
      <c r="C177" s="74">
        <v>178</v>
      </c>
      <c r="D177" s="18">
        <v>12000021</v>
      </c>
      <c r="E177" s="19" t="s">
        <v>1162</v>
      </c>
      <c r="F177" s="20" t="s">
        <v>1163</v>
      </c>
      <c r="G177" s="21" t="s">
        <v>10</v>
      </c>
      <c r="H177" s="20" t="s">
        <v>1129</v>
      </c>
      <c r="I177" s="31">
        <v>5.75</v>
      </c>
      <c r="J177" s="44">
        <v>5</v>
      </c>
      <c r="K177" s="31">
        <v>6.5</v>
      </c>
      <c r="L177" s="31">
        <v>6.75</v>
      </c>
      <c r="M177" s="22"/>
      <c r="N177" s="22"/>
      <c r="O177" s="22"/>
      <c r="P177" s="22"/>
      <c r="Q177" s="22"/>
      <c r="R177" s="23"/>
      <c r="S177" s="50">
        <f t="shared" si="4"/>
        <v>24</v>
      </c>
      <c r="T177" s="38">
        <f t="shared" si="5"/>
        <v>184</v>
      </c>
    </row>
    <row r="178" spans="1:20" ht="12.75" customHeight="1" x14ac:dyDescent="0.25">
      <c r="A178" s="16">
        <v>24</v>
      </c>
      <c r="B178" s="38">
        <v>86</v>
      </c>
      <c r="C178" s="74">
        <v>179</v>
      </c>
      <c r="D178" s="18">
        <v>12000024</v>
      </c>
      <c r="E178" s="19" t="s">
        <v>1168</v>
      </c>
      <c r="F178" s="20" t="s">
        <v>1169</v>
      </c>
      <c r="G178" s="21" t="s">
        <v>12</v>
      </c>
      <c r="H178" s="20" t="s">
        <v>1129</v>
      </c>
      <c r="I178" s="31">
        <v>7.5</v>
      </c>
      <c r="J178" s="44">
        <v>5</v>
      </c>
      <c r="K178" s="31">
        <v>6.1</v>
      </c>
      <c r="L178" s="31">
        <v>4.5999999999999996</v>
      </c>
      <c r="M178" s="22"/>
      <c r="N178" s="22"/>
      <c r="O178" s="22"/>
      <c r="P178" s="22"/>
      <c r="Q178" s="22"/>
      <c r="R178" s="23"/>
      <c r="S178" s="50">
        <f t="shared" si="4"/>
        <v>23.200000000000003</v>
      </c>
      <c r="T178" s="38">
        <f t="shared" si="5"/>
        <v>214</v>
      </c>
    </row>
    <row r="179" spans="1:20" ht="25.5" customHeight="1" x14ac:dyDescent="0.25">
      <c r="A179" s="16">
        <v>1</v>
      </c>
      <c r="B179" s="38">
        <v>89</v>
      </c>
      <c r="C179" s="74">
        <v>180</v>
      </c>
      <c r="D179" s="18">
        <v>12000025</v>
      </c>
      <c r="E179" s="19" t="s">
        <v>1170</v>
      </c>
      <c r="F179" s="20" t="s">
        <v>1171</v>
      </c>
      <c r="G179" s="21" t="s">
        <v>12</v>
      </c>
      <c r="H179" s="20" t="s">
        <v>1129</v>
      </c>
      <c r="I179" s="31">
        <v>8.5</v>
      </c>
      <c r="J179" s="44">
        <v>5</v>
      </c>
      <c r="K179" s="31">
        <v>4.7</v>
      </c>
      <c r="L179" s="31">
        <v>5.35</v>
      </c>
      <c r="M179" s="22"/>
      <c r="N179" s="22"/>
      <c r="O179" s="22"/>
      <c r="P179" s="22"/>
      <c r="Q179" s="22"/>
      <c r="R179" s="23"/>
      <c r="S179" s="50">
        <f t="shared" si="4"/>
        <v>23.549999999999997</v>
      </c>
      <c r="T179" s="38">
        <f t="shared" si="5"/>
        <v>199</v>
      </c>
    </row>
    <row r="180" spans="1:20" ht="12.75" customHeight="1" x14ac:dyDescent="0.25">
      <c r="A180" s="16">
        <v>14</v>
      </c>
      <c r="B180" s="38">
        <v>92</v>
      </c>
      <c r="C180" s="74">
        <v>181</v>
      </c>
      <c r="D180" s="18">
        <v>12000384</v>
      </c>
      <c r="E180" s="19" t="s">
        <v>1673</v>
      </c>
      <c r="F180" s="20" t="s">
        <v>1218</v>
      </c>
      <c r="G180" s="21" t="s">
        <v>10</v>
      </c>
      <c r="H180" s="20" t="s">
        <v>1129</v>
      </c>
      <c r="I180" s="31">
        <v>3.75</v>
      </c>
      <c r="J180" s="44">
        <v>2.75</v>
      </c>
      <c r="K180" s="22"/>
      <c r="L180" s="31">
        <v>3.85</v>
      </c>
      <c r="M180" s="31">
        <v>4.5</v>
      </c>
      <c r="N180" s="22"/>
      <c r="O180" s="22"/>
      <c r="P180" s="22"/>
      <c r="Q180" s="40"/>
      <c r="R180" s="23"/>
      <c r="S180" s="50">
        <f t="shared" si="4"/>
        <v>14.85</v>
      </c>
      <c r="T180" s="38">
        <f t="shared" si="5"/>
        <v>384</v>
      </c>
    </row>
    <row r="181" spans="1:20" ht="12.75" customHeight="1" x14ac:dyDescent="0.25">
      <c r="A181" s="16">
        <v>7</v>
      </c>
      <c r="B181" s="38">
        <v>105</v>
      </c>
      <c r="C181" s="74">
        <v>182</v>
      </c>
      <c r="D181" s="18">
        <v>12000121</v>
      </c>
      <c r="E181" s="19" t="s">
        <v>1335</v>
      </c>
      <c r="F181" s="20" t="s">
        <v>1336</v>
      </c>
      <c r="G181" s="21" t="s">
        <v>10</v>
      </c>
      <c r="H181" s="20" t="s">
        <v>1129</v>
      </c>
      <c r="I181" s="31">
        <v>6.75</v>
      </c>
      <c r="J181" s="44">
        <v>5.25</v>
      </c>
      <c r="K181" s="31">
        <v>2.95</v>
      </c>
      <c r="L181" s="22"/>
      <c r="M181" s="22"/>
      <c r="N181" s="31">
        <v>3.75</v>
      </c>
      <c r="O181" s="22"/>
      <c r="P181" s="22"/>
      <c r="Q181" s="22"/>
      <c r="R181" s="23"/>
      <c r="S181" s="50">
        <f t="shared" si="4"/>
        <v>18.7</v>
      </c>
      <c r="T181" s="38">
        <f t="shared" si="5"/>
        <v>342</v>
      </c>
    </row>
    <row r="182" spans="1:20" ht="25.5" customHeight="1" x14ac:dyDescent="0.25">
      <c r="A182" s="16">
        <v>8</v>
      </c>
      <c r="B182" s="38">
        <v>106</v>
      </c>
      <c r="C182" s="74">
        <v>183</v>
      </c>
      <c r="D182" s="18">
        <v>12000032</v>
      </c>
      <c r="E182" s="19" t="s">
        <v>1183</v>
      </c>
      <c r="F182" s="20" t="s">
        <v>1184</v>
      </c>
      <c r="G182" s="21" t="s">
        <v>10</v>
      </c>
      <c r="H182" s="20" t="s">
        <v>1129</v>
      </c>
      <c r="I182" s="31">
        <v>9.5</v>
      </c>
      <c r="J182" s="44">
        <v>6.75</v>
      </c>
      <c r="K182" s="31">
        <v>7</v>
      </c>
      <c r="L182" s="31">
        <v>7</v>
      </c>
      <c r="M182" s="22"/>
      <c r="N182" s="22"/>
      <c r="O182" s="22"/>
      <c r="P182" s="22"/>
      <c r="Q182" s="22"/>
      <c r="R182" s="23"/>
      <c r="S182" s="50">
        <f t="shared" si="4"/>
        <v>30.25</v>
      </c>
      <c r="T182" s="38">
        <f t="shared" si="5"/>
        <v>33</v>
      </c>
    </row>
    <row r="183" spans="1:20" ht="12.75" customHeight="1" x14ac:dyDescent="0.25">
      <c r="A183" s="16">
        <v>3</v>
      </c>
      <c r="B183" s="38">
        <v>108</v>
      </c>
      <c r="C183" s="74">
        <v>184</v>
      </c>
      <c r="D183" s="18">
        <v>12000327</v>
      </c>
      <c r="E183" s="19" t="s">
        <v>1472</v>
      </c>
      <c r="F183" s="20" t="s">
        <v>1601</v>
      </c>
      <c r="G183" s="21" t="s">
        <v>10</v>
      </c>
      <c r="H183" s="20" t="s">
        <v>1129</v>
      </c>
      <c r="I183" s="31">
        <v>4.3499999999999996</v>
      </c>
      <c r="J183" s="44">
        <v>3.5</v>
      </c>
      <c r="K183" s="31">
        <v>5.85</v>
      </c>
      <c r="L183" s="22"/>
      <c r="M183" s="22"/>
      <c r="N183" s="22"/>
      <c r="O183" s="31">
        <v>5.5</v>
      </c>
      <c r="P183" s="22"/>
      <c r="Q183" s="22"/>
      <c r="R183" s="23"/>
      <c r="S183" s="50">
        <f t="shared" si="4"/>
        <v>19.2</v>
      </c>
      <c r="T183" s="38">
        <f t="shared" si="5"/>
        <v>323</v>
      </c>
    </row>
    <row r="184" spans="1:20" ht="12.75" customHeight="1" x14ac:dyDescent="0.25">
      <c r="A184" s="16">
        <v>4</v>
      </c>
      <c r="B184" s="38">
        <v>113</v>
      </c>
      <c r="C184" s="74">
        <v>185</v>
      </c>
      <c r="D184" s="18">
        <v>12000328</v>
      </c>
      <c r="E184" s="19" t="s">
        <v>1643</v>
      </c>
      <c r="F184" s="20" t="s">
        <v>1130</v>
      </c>
      <c r="G184" s="21" t="s">
        <v>10</v>
      </c>
      <c r="H184" s="20" t="s">
        <v>1129</v>
      </c>
      <c r="I184" s="31">
        <v>4.75</v>
      </c>
      <c r="J184" s="44">
        <v>4.25</v>
      </c>
      <c r="K184" s="31">
        <v>3.45</v>
      </c>
      <c r="L184" s="22"/>
      <c r="M184" s="22"/>
      <c r="N184" s="22"/>
      <c r="O184" s="31">
        <v>7.1</v>
      </c>
      <c r="P184" s="22"/>
      <c r="Q184" s="22"/>
      <c r="R184" s="23"/>
      <c r="S184" s="50">
        <f t="shared" si="4"/>
        <v>19.549999999999997</v>
      </c>
      <c r="T184" s="38">
        <f t="shared" si="5"/>
        <v>316</v>
      </c>
    </row>
    <row r="185" spans="1:20" ht="12.75" customHeight="1" x14ac:dyDescent="0.25">
      <c r="A185" s="16">
        <v>20</v>
      </c>
      <c r="B185" s="38">
        <v>132</v>
      </c>
      <c r="C185" s="74">
        <v>186</v>
      </c>
      <c r="D185" s="18">
        <v>12000344</v>
      </c>
      <c r="E185" s="19" t="s">
        <v>2754</v>
      </c>
      <c r="F185" s="20" t="s">
        <v>2755</v>
      </c>
      <c r="G185" s="21" t="s">
        <v>10</v>
      </c>
      <c r="H185" s="20" t="s">
        <v>1129</v>
      </c>
      <c r="I185" s="31">
        <v>5.6</v>
      </c>
      <c r="J185" s="44">
        <v>5.25</v>
      </c>
      <c r="K185" s="31">
        <v>4.45</v>
      </c>
      <c r="L185" s="22"/>
      <c r="M185" s="31">
        <v>2.85</v>
      </c>
      <c r="N185" s="22"/>
      <c r="O185" s="22"/>
      <c r="P185" s="22"/>
      <c r="Q185" s="22"/>
      <c r="R185" s="23"/>
      <c r="S185" s="50">
        <f t="shared" si="4"/>
        <v>18.150000000000002</v>
      </c>
      <c r="T185" s="38">
        <f t="shared" si="5"/>
        <v>355</v>
      </c>
    </row>
    <row r="186" spans="1:20" ht="12.75" customHeight="1" x14ac:dyDescent="0.25">
      <c r="A186" s="16">
        <v>16</v>
      </c>
      <c r="B186" s="38">
        <v>136</v>
      </c>
      <c r="C186" s="74">
        <v>187</v>
      </c>
      <c r="D186" s="18">
        <v>12000040</v>
      </c>
      <c r="E186" s="19" t="s">
        <v>1198</v>
      </c>
      <c r="F186" s="20" t="s">
        <v>1199</v>
      </c>
      <c r="G186" s="21" t="s">
        <v>10</v>
      </c>
      <c r="H186" s="20" t="s">
        <v>1129</v>
      </c>
      <c r="I186" s="31">
        <v>7.1</v>
      </c>
      <c r="J186" s="44">
        <v>4.25</v>
      </c>
      <c r="K186" s="31">
        <v>4.25</v>
      </c>
      <c r="L186" s="31">
        <v>3.5</v>
      </c>
      <c r="M186" s="22"/>
      <c r="N186" s="22"/>
      <c r="O186" s="22"/>
      <c r="P186" s="22"/>
      <c r="Q186" s="22"/>
      <c r="R186" s="23"/>
      <c r="S186" s="50">
        <f t="shared" si="4"/>
        <v>19.100000000000001</v>
      </c>
      <c r="T186" s="38">
        <f t="shared" si="5"/>
        <v>328</v>
      </c>
    </row>
    <row r="187" spans="1:20" ht="12.75" customHeight="1" x14ac:dyDescent="0.25">
      <c r="A187" s="16">
        <v>5</v>
      </c>
      <c r="B187" s="38">
        <v>143</v>
      </c>
      <c r="C187" s="74">
        <v>188</v>
      </c>
      <c r="D187" s="18">
        <v>12000329</v>
      </c>
      <c r="E187" s="19" t="s">
        <v>1644</v>
      </c>
      <c r="F187" s="20" t="s">
        <v>1178</v>
      </c>
      <c r="G187" s="21" t="s">
        <v>10</v>
      </c>
      <c r="H187" s="20" t="s">
        <v>1129</v>
      </c>
      <c r="I187" s="31">
        <v>4.8499999999999996</v>
      </c>
      <c r="J187" s="44">
        <v>6.25</v>
      </c>
      <c r="K187" s="31">
        <v>5.35</v>
      </c>
      <c r="L187" s="22"/>
      <c r="M187" s="22"/>
      <c r="N187" s="22"/>
      <c r="O187" s="31">
        <v>7.75</v>
      </c>
      <c r="P187" s="22"/>
      <c r="Q187" s="22"/>
      <c r="R187" s="23"/>
      <c r="S187" s="50">
        <f t="shared" si="4"/>
        <v>24.2</v>
      </c>
      <c r="T187" s="38">
        <f t="shared" si="5"/>
        <v>179</v>
      </c>
    </row>
    <row r="188" spans="1:20" ht="12.75" customHeight="1" x14ac:dyDescent="0.25">
      <c r="A188" s="16">
        <v>19</v>
      </c>
      <c r="B188" s="38">
        <v>151</v>
      </c>
      <c r="C188" s="74">
        <v>189</v>
      </c>
      <c r="D188" s="18">
        <v>12000043</v>
      </c>
      <c r="E188" s="19" t="s">
        <v>1203</v>
      </c>
      <c r="F188" s="20" t="s">
        <v>17</v>
      </c>
      <c r="G188" s="21" t="s">
        <v>10</v>
      </c>
      <c r="H188" s="20" t="s">
        <v>1129</v>
      </c>
      <c r="I188" s="31">
        <v>6.5</v>
      </c>
      <c r="J188" s="44">
        <v>3.75</v>
      </c>
      <c r="K188" s="31">
        <v>7</v>
      </c>
      <c r="L188" s="31">
        <v>9.75</v>
      </c>
      <c r="M188" s="22"/>
      <c r="N188" s="22"/>
      <c r="O188" s="22"/>
      <c r="P188" s="22"/>
      <c r="Q188" s="22"/>
      <c r="R188" s="23"/>
      <c r="S188" s="50">
        <f t="shared" si="4"/>
        <v>27</v>
      </c>
      <c r="T188" s="38">
        <f t="shared" si="5"/>
        <v>92</v>
      </c>
    </row>
    <row r="189" spans="1:20" ht="12.75" customHeight="1" x14ac:dyDescent="0.25">
      <c r="A189" s="16">
        <v>10</v>
      </c>
      <c r="B189" s="38">
        <v>158</v>
      </c>
      <c r="C189" s="74">
        <v>190</v>
      </c>
      <c r="D189" s="18">
        <v>12000124</v>
      </c>
      <c r="E189" s="19" t="s">
        <v>1341</v>
      </c>
      <c r="F189" s="20" t="s">
        <v>1342</v>
      </c>
      <c r="G189" s="21" t="s">
        <v>10</v>
      </c>
      <c r="H189" s="20" t="s">
        <v>1129</v>
      </c>
      <c r="I189" s="31">
        <v>5.5</v>
      </c>
      <c r="J189" s="44">
        <v>4.75</v>
      </c>
      <c r="K189" s="31">
        <v>7</v>
      </c>
      <c r="L189" s="22"/>
      <c r="M189" s="22"/>
      <c r="N189" s="31">
        <v>7.75</v>
      </c>
      <c r="O189" s="22"/>
      <c r="P189" s="22"/>
      <c r="Q189" s="22"/>
      <c r="R189" s="23"/>
      <c r="S189" s="50">
        <f t="shared" si="4"/>
        <v>25</v>
      </c>
      <c r="T189" s="38">
        <f t="shared" si="5"/>
        <v>150</v>
      </c>
    </row>
    <row r="190" spans="1:20" ht="12.75" customHeight="1" x14ac:dyDescent="0.25">
      <c r="A190" s="16">
        <v>2</v>
      </c>
      <c r="B190" s="38">
        <v>166</v>
      </c>
      <c r="C190" s="74">
        <v>191</v>
      </c>
      <c r="D190" s="18">
        <v>12000050</v>
      </c>
      <c r="E190" s="19" t="s">
        <v>1215</v>
      </c>
      <c r="F190" s="20" t="s">
        <v>1216</v>
      </c>
      <c r="G190" s="21" t="s">
        <v>10</v>
      </c>
      <c r="H190" s="20" t="s">
        <v>1129</v>
      </c>
      <c r="I190" s="31">
        <v>7.1</v>
      </c>
      <c r="J190" s="44">
        <v>3.75</v>
      </c>
      <c r="K190" s="31">
        <v>4.8499999999999996</v>
      </c>
      <c r="L190" s="31">
        <v>5.0999999999999996</v>
      </c>
      <c r="M190" s="22"/>
      <c r="N190" s="22"/>
      <c r="O190" s="22"/>
      <c r="P190" s="22"/>
      <c r="Q190" s="22"/>
      <c r="R190" s="23"/>
      <c r="S190" s="50">
        <f t="shared" si="4"/>
        <v>20.799999999999997</v>
      </c>
      <c r="T190" s="38">
        <f t="shared" si="5"/>
        <v>283</v>
      </c>
    </row>
    <row r="191" spans="1:20" ht="12.75" customHeight="1" x14ac:dyDescent="0.25">
      <c r="A191" s="16">
        <v>17</v>
      </c>
      <c r="B191" s="38">
        <v>181</v>
      </c>
      <c r="C191" s="74">
        <v>192</v>
      </c>
      <c r="D191" s="18">
        <v>12000387</v>
      </c>
      <c r="E191" s="19" t="s">
        <v>1676</v>
      </c>
      <c r="F191" s="20" t="s">
        <v>1677</v>
      </c>
      <c r="G191" s="21" t="s">
        <v>12</v>
      </c>
      <c r="H191" s="20" t="s">
        <v>1129</v>
      </c>
      <c r="I191" s="31">
        <v>4.25</v>
      </c>
      <c r="J191" s="44">
        <v>5.25</v>
      </c>
      <c r="K191" s="22"/>
      <c r="L191" s="31">
        <v>6.25</v>
      </c>
      <c r="M191" s="31">
        <v>6.25</v>
      </c>
      <c r="N191" s="22"/>
      <c r="O191" s="22"/>
      <c r="P191" s="22"/>
      <c r="Q191" s="40"/>
      <c r="R191" s="23"/>
      <c r="S191" s="50">
        <f t="shared" si="4"/>
        <v>22</v>
      </c>
      <c r="T191" s="38">
        <f t="shared" si="5"/>
        <v>251</v>
      </c>
    </row>
    <row r="192" spans="1:20" ht="25.5" customHeight="1" x14ac:dyDescent="0.25">
      <c r="A192" s="16">
        <v>10</v>
      </c>
      <c r="B192" s="38">
        <v>199</v>
      </c>
      <c r="C192" s="74">
        <v>193</v>
      </c>
      <c r="D192" s="18">
        <v>12000058</v>
      </c>
      <c r="E192" s="19" t="s">
        <v>1230</v>
      </c>
      <c r="F192" s="20" t="s">
        <v>1231</v>
      </c>
      <c r="G192" s="21" t="s">
        <v>10</v>
      </c>
      <c r="H192" s="20" t="s">
        <v>1129</v>
      </c>
      <c r="I192" s="31">
        <v>8.6</v>
      </c>
      <c r="J192" s="44">
        <v>3.25</v>
      </c>
      <c r="K192" s="31">
        <v>2.85</v>
      </c>
      <c r="L192" s="31">
        <v>4.2</v>
      </c>
      <c r="M192" s="22"/>
      <c r="N192" s="22"/>
      <c r="O192" s="22"/>
      <c r="P192" s="22"/>
      <c r="Q192" s="22"/>
      <c r="R192" s="23"/>
      <c r="S192" s="50">
        <f t="shared" si="4"/>
        <v>18.899999999999999</v>
      </c>
      <c r="T192" s="38">
        <f t="shared" si="5"/>
        <v>337</v>
      </c>
    </row>
    <row r="193" spans="1:20" ht="12.75" customHeight="1" x14ac:dyDescent="0.25">
      <c r="A193" s="16">
        <v>11</v>
      </c>
      <c r="B193" s="38">
        <v>217</v>
      </c>
      <c r="C193" s="74">
        <v>194</v>
      </c>
      <c r="D193" s="18">
        <v>12000125</v>
      </c>
      <c r="E193" s="19" t="s">
        <v>36</v>
      </c>
      <c r="F193" s="39" t="s">
        <v>1229</v>
      </c>
      <c r="G193" s="21" t="s">
        <v>10</v>
      </c>
      <c r="H193" s="20" t="s">
        <v>1129</v>
      </c>
      <c r="I193" s="31">
        <v>5.75</v>
      </c>
      <c r="J193" s="44">
        <v>4</v>
      </c>
      <c r="K193" s="31">
        <v>2.35</v>
      </c>
      <c r="L193" s="22"/>
      <c r="M193" s="22"/>
      <c r="N193" s="31">
        <v>4</v>
      </c>
      <c r="O193" s="22"/>
      <c r="P193" s="22"/>
      <c r="Q193" s="22"/>
      <c r="R193" s="23"/>
      <c r="S193" s="50">
        <f t="shared" si="4"/>
        <v>16.100000000000001</v>
      </c>
      <c r="T193" s="38">
        <f t="shared" si="5"/>
        <v>375</v>
      </c>
    </row>
    <row r="194" spans="1:20" ht="12.75" customHeight="1" x14ac:dyDescent="0.25">
      <c r="A194" s="16">
        <v>15</v>
      </c>
      <c r="B194" s="38">
        <v>222</v>
      </c>
      <c r="C194" s="74">
        <v>195</v>
      </c>
      <c r="D194" s="18">
        <v>12000063</v>
      </c>
      <c r="E194" s="19" t="s">
        <v>1239</v>
      </c>
      <c r="F194" s="20" t="s">
        <v>1240</v>
      </c>
      <c r="G194" s="21" t="s">
        <v>12</v>
      </c>
      <c r="H194" s="20" t="s">
        <v>1129</v>
      </c>
      <c r="I194" s="31">
        <v>9</v>
      </c>
      <c r="J194" s="44">
        <v>5.5</v>
      </c>
      <c r="K194" s="31">
        <v>5.85</v>
      </c>
      <c r="L194" s="31">
        <v>7.25</v>
      </c>
      <c r="M194" s="22"/>
      <c r="N194" s="22"/>
      <c r="O194" s="22"/>
      <c r="P194" s="22"/>
      <c r="Q194" s="22"/>
      <c r="R194" s="23"/>
      <c r="S194" s="50">
        <f t="shared" ref="S194:S257" si="6">SUM(I194:R194)</f>
        <v>27.6</v>
      </c>
      <c r="T194" s="38">
        <f t="shared" ref="T194:T257" si="7">RANK(S194,$S$2:$S$391)</f>
        <v>77</v>
      </c>
    </row>
    <row r="195" spans="1:20" ht="12.75" customHeight="1" x14ac:dyDescent="0.25">
      <c r="A195" s="16">
        <v>6</v>
      </c>
      <c r="B195" s="38">
        <v>224</v>
      </c>
      <c r="C195" s="74">
        <v>196</v>
      </c>
      <c r="D195" s="18">
        <v>12000330</v>
      </c>
      <c r="E195" s="19" t="s">
        <v>37</v>
      </c>
      <c r="F195" s="20" t="s">
        <v>1241</v>
      </c>
      <c r="G195" s="21" t="s">
        <v>12</v>
      </c>
      <c r="H195" s="20" t="s">
        <v>1129</v>
      </c>
      <c r="I195" s="31">
        <v>4.95</v>
      </c>
      <c r="J195" s="44">
        <v>6.25</v>
      </c>
      <c r="K195" s="31">
        <v>4.25</v>
      </c>
      <c r="L195" s="22"/>
      <c r="M195" s="22"/>
      <c r="N195" s="22"/>
      <c r="O195" s="31">
        <v>7.75</v>
      </c>
      <c r="P195" s="22"/>
      <c r="Q195" s="22"/>
      <c r="R195" s="23"/>
      <c r="S195" s="50">
        <f t="shared" si="6"/>
        <v>23.2</v>
      </c>
      <c r="T195" s="38">
        <f t="shared" si="7"/>
        <v>215</v>
      </c>
    </row>
    <row r="196" spans="1:20" ht="25.5" customHeight="1" x14ac:dyDescent="0.25">
      <c r="A196" s="16">
        <v>7</v>
      </c>
      <c r="B196" s="38">
        <v>229</v>
      </c>
      <c r="C196" s="74">
        <v>197</v>
      </c>
      <c r="D196" s="18">
        <v>12000331</v>
      </c>
      <c r="E196" s="19" t="s">
        <v>1645</v>
      </c>
      <c r="F196" s="20" t="s">
        <v>1646</v>
      </c>
      <c r="G196" s="21" t="s">
        <v>10</v>
      </c>
      <c r="H196" s="20" t="s">
        <v>1129</v>
      </c>
      <c r="I196" s="31">
        <v>4.75</v>
      </c>
      <c r="J196" s="44">
        <v>4.75</v>
      </c>
      <c r="K196" s="31">
        <v>4.75</v>
      </c>
      <c r="L196" s="22"/>
      <c r="M196" s="22"/>
      <c r="N196" s="22"/>
      <c r="O196" s="31">
        <v>5.0999999999999996</v>
      </c>
      <c r="P196" s="22"/>
      <c r="Q196" s="22"/>
      <c r="R196" s="23"/>
      <c r="S196" s="50">
        <f t="shared" si="6"/>
        <v>19.350000000000001</v>
      </c>
      <c r="T196" s="38">
        <f t="shared" si="7"/>
        <v>321</v>
      </c>
    </row>
    <row r="197" spans="1:20" ht="12.75" customHeight="1" x14ac:dyDescent="0.25">
      <c r="A197" s="16">
        <v>8</v>
      </c>
      <c r="B197" s="38">
        <v>241</v>
      </c>
      <c r="C197" s="74">
        <v>198</v>
      </c>
      <c r="D197" s="18">
        <v>12000332</v>
      </c>
      <c r="E197" s="19" t="s">
        <v>1343</v>
      </c>
      <c r="F197" s="20" t="s">
        <v>1336</v>
      </c>
      <c r="G197" s="21" t="s">
        <v>12</v>
      </c>
      <c r="H197" s="20" t="s">
        <v>1129</v>
      </c>
      <c r="I197" s="31">
        <v>4.0999999999999996</v>
      </c>
      <c r="J197" s="44">
        <v>5</v>
      </c>
      <c r="K197" s="31">
        <v>4.2</v>
      </c>
      <c r="L197" s="22"/>
      <c r="M197" s="22"/>
      <c r="N197" s="22"/>
      <c r="O197" s="31">
        <v>5.6</v>
      </c>
      <c r="P197" s="22"/>
      <c r="Q197" s="22"/>
      <c r="R197" s="23"/>
      <c r="S197" s="50">
        <f t="shared" si="6"/>
        <v>18.899999999999999</v>
      </c>
      <c r="T197" s="38">
        <f t="shared" si="7"/>
        <v>337</v>
      </c>
    </row>
    <row r="198" spans="1:20" ht="12.75" customHeight="1" x14ac:dyDescent="0.25">
      <c r="A198" s="16">
        <v>24</v>
      </c>
      <c r="B198" s="38">
        <v>248</v>
      </c>
      <c r="C198" s="74">
        <v>199</v>
      </c>
      <c r="D198" s="18">
        <v>12000072</v>
      </c>
      <c r="E198" s="19" t="s">
        <v>1255</v>
      </c>
      <c r="F198" s="20" t="s">
        <v>19</v>
      </c>
      <c r="G198" s="21" t="s">
        <v>10</v>
      </c>
      <c r="H198" s="20" t="s">
        <v>1129</v>
      </c>
      <c r="I198" s="31">
        <v>5</v>
      </c>
      <c r="J198" s="44">
        <v>4</v>
      </c>
      <c r="K198" s="31">
        <v>4.7</v>
      </c>
      <c r="L198" s="31">
        <v>5.35</v>
      </c>
      <c r="M198" s="22"/>
      <c r="N198" s="22"/>
      <c r="O198" s="22"/>
      <c r="P198" s="22"/>
      <c r="Q198" s="22"/>
      <c r="R198" s="23"/>
      <c r="S198" s="50">
        <f t="shared" si="6"/>
        <v>19.049999999999997</v>
      </c>
      <c r="T198" s="38">
        <f t="shared" si="7"/>
        <v>331</v>
      </c>
    </row>
    <row r="199" spans="1:20" ht="25.5" customHeight="1" x14ac:dyDescent="0.25">
      <c r="A199" s="16">
        <v>9</v>
      </c>
      <c r="B199" s="38">
        <v>249</v>
      </c>
      <c r="C199" s="74">
        <v>200</v>
      </c>
      <c r="D199" s="18">
        <v>12000333</v>
      </c>
      <c r="E199" s="19" t="s">
        <v>1647</v>
      </c>
      <c r="F199" s="20" t="s">
        <v>1175</v>
      </c>
      <c r="G199" s="21" t="s">
        <v>10</v>
      </c>
      <c r="H199" s="20" t="s">
        <v>1129</v>
      </c>
      <c r="I199" s="31">
        <v>5.25</v>
      </c>
      <c r="J199" s="44">
        <v>5.75</v>
      </c>
      <c r="K199" s="31">
        <v>5.35</v>
      </c>
      <c r="L199" s="22"/>
      <c r="M199" s="22"/>
      <c r="N199" s="22"/>
      <c r="O199" s="31">
        <v>6.5</v>
      </c>
      <c r="P199" s="22"/>
      <c r="Q199" s="22"/>
      <c r="R199" s="23"/>
      <c r="S199" s="50">
        <f t="shared" si="6"/>
        <v>22.85</v>
      </c>
      <c r="T199" s="38">
        <f t="shared" si="7"/>
        <v>225</v>
      </c>
    </row>
    <row r="200" spans="1:20" ht="12.75" customHeight="1" x14ac:dyDescent="0.25">
      <c r="A200" s="16">
        <v>1</v>
      </c>
      <c r="B200" s="38">
        <v>262</v>
      </c>
      <c r="C200" s="74">
        <v>201</v>
      </c>
      <c r="D200" s="18">
        <v>12000073</v>
      </c>
      <c r="E200" s="19" t="s">
        <v>1256</v>
      </c>
      <c r="F200" s="20" t="s">
        <v>1257</v>
      </c>
      <c r="G200" s="21" t="s">
        <v>10</v>
      </c>
      <c r="H200" s="20" t="s">
        <v>1129</v>
      </c>
      <c r="I200" s="31">
        <v>7</v>
      </c>
      <c r="J200" s="44">
        <v>4.25</v>
      </c>
      <c r="K200" s="31">
        <v>3</v>
      </c>
      <c r="L200" s="31">
        <v>8.25</v>
      </c>
      <c r="M200" s="22"/>
      <c r="N200" s="22"/>
      <c r="O200" s="22"/>
      <c r="P200" s="22"/>
      <c r="Q200" s="22"/>
      <c r="R200" s="23"/>
      <c r="S200" s="50">
        <f t="shared" si="6"/>
        <v>22.5</v>
      </c>
      <c r="T200" s="38">
        <f t="shared" si="7"/>
        <v>239</v>
      </c>
    </row>
    <row r="201" spans="1:20" ht="12.75" customHeight="1" x14ac:dyDescent="0.25">
      <c r="A201" s="16">
        <v>6</v>
      </c>
      <c r="B201" s="38">
        <v>272</v>
      </c>
      <c r="C201" s="74">
        <v>202</v>
      </c>
      <c r="D201" s="18">
        <v>12000078</v>
      </c>
      <c r="E201" s="19" t="s">
        <v>1265</v>
      </c>
      <c r="F201" s="20" t="s">
        <v>1266</v>
      </c>
      <c r="G201" s="21" t="s">
        <v>12</v>
      </c>
      <c r="H201" s="20" t="s">
        <v>1129</v>
      </c>
      <c r="I201" s="31">
        <v>7.5</v>
      </c>
      <c r="J201" s="44">
        <v>6.25</v>
      </c>
      <c r="K201" s="31">
        <v>5.6</v>
      </c>
      <c r="L201" s="31">
        <v>7.5</v>
      </c>
      <c r="M201" s="22"/>
      <c r="N201" s="22"/>
      <c r="O201" s="22"/>
      <c r="P201" s="22"/>
      <c r="Q201" s="22"/>
      <c r="R201" s="23"/>
      <c r="S201" s="50">
        <f t="shared" si="6"/>
        <v>26.85</v>
      </c>
      <c r="T201" s="38">
        <f t="shared" si="7"/>
        <v>97</v>
      </c>
    </row>
    <row r="202" spans="1:20" ht="12.75" customHeight="1" x14ac:dyDescent="0.25">
      <c r="A202" s="16">
        <v>8</v>
      </c>
      <c r="B202" s="38">
        <v>278</v>
      </c>
      <c r="C202" s="74">
        <v>203</v>
      </c>
      <c r="D202" s="18">
        <v>12000080</v>
      </c>
      <c r="E202" s="19" t="s">
        <v>1269</v>
      </c>
      <c r="F202" s="20" t="s">
        <v>1270</v>
      </c>
      <c r="G202" s="21" t="s">
        <v>10</v>
      </c>
      <c r="H202" s="20" t="s">
        <v>1129</v>
      </c>
      <c r="I202" s="31">
        <v>5.0999999999999996</v>
      </c>
      <c r="J202" s="44">
        <v>4.25</v>
      </c>
      <c r="K202" s="31">
        <v>6.5</v>
      </c>
      <c r="L202" s="31">
        <v>6</v>
      </c>
      <c r="M202" s="22"/>
      <c r="N202" s="22"/>
      <c r="O202" s="22"/>
      <c r="P202" s="22"/>
      <c r="Q202" s="22"/>
      <c r="R202" s="23"/>
      <c r="S202" s="50">
        <f t="shared" si="6"/>
        <v>21.85</v>
      </c>
      <c r="T202" s="38">
        <f t="shared" si="7"/>
        <v>256</v>
      </c>
    </row>
    <row r="203" spans="1:20" ht="12.75" customHeight="1" x14ac:dyDescent="0.25">
      <c r="A203" s="16">
        <v>9</v>
      </c>
      <c r="B203" s="38">
        <v>279</v>
      </c>
      <c r="C203" s="74">
        <v>204</v>
      </c>
      <c r="D203" s="18">
        <v>12000081</v>
      </c>
      <c r="E203" s="19" t="s">
        <v>1271</v>
      </c>
      <c r="F203" s="20" t="s">
        <v>1272</v>
      </c>
      <c r="G203" s="21" t="s">
        <v>12</v>
      </c>
      <c r="H203" s="20" t="s">
        <v>1129</v>
      </c>
      <c r="I203" s="31">
        <v>5.75</v>
      </c>
      <c r="J203" s="44">
        <v>5.25</v>
      </c>
      <c r="K203" s="31">
        <v>6</v>
      </c>
      <c r="L203" s="31">
        <v>4.0999999999999996</v>
      </c>
      <c r="M203" s="22"/>
      <c r="N203" s="22"/>
      <c r="O203" s="22"/>
      <c r="P203" s="22"/>
      <c r="Q203" s="22"/>
      <c r="R203" s="23"/>
      <c r="S203" s="50">
        <f t="shared" si="6"/>
        <v>21.1</v>
      </c>
      <c r="T203" s="38">
        <f t="shared" si="7"/>
        <v>274</v>
      </c>
    </row>
    <row r="204" spans="1:20" ht="12.75" customHeight="1" x14ac:dyDescent="0.25">
      <c r="A204" s="16">
        <v>15</v>
      </c>
      <c r="B204" s="38">
        <v>280</v>
      </c>
      <c r="C204" s="74">
        <v>205</v>
      </c>
      <c r="D204" s="18">
        <v>12000129</v>
      </c>
      <c r="E204" s="19" t="s">
        <v>1350</v>
      </c>
      <c r="F204" s="20" t="s">
        <v>1126</v>
      </c>
      <c r="G204" s="21" t="s">
        <v>10</v>
      </c>
      <c r="H204" s="20" t="s">
        <v>1129</v>
      </c>
      <c r="I204" s="31">
        <v>5</v>
      </c>
      <c r="J204" s="44">
        <v>4.75</v>
      </c>
      <c r="K204" s="31">
        <v>5.0999999999999996</v>
      </c>
      <c r="L204" s="22"/>
      <c r="M204" s="22"/>
      <c r="N204" s="31">
        <v>5</v>
      </c>
      <c r="O204" s="22"/>
      <c r="P204" s="22"/>
      <c r="Q204" s="22"/>
      <c r="R204" s="23"/>
      <c r="S204" s="50">
        <f t="shared" si="6"/>
        <v>19.850000000000001</v>
      </c>
      <c r="T204" s="38">
        <f t="shared" si="7"/>
        <v>311</v>
      </c>
    </row>
    <row r="205" spans="1:20" ht="12.75" customHeight="1" x14ac:dyDescent="0.25">
      <c r="A205" s="16">
        <v>10</v>
      </c>
      <c r="B205" s="38">
        <v>283</v>
      </c>
      <c r="C205" s="74">
        <v>206</v>
      </c>
      <c r="D205" s="18">
        <v>12000082</v>
      </c>
      <c r="E205" s="19" t="s">
        <v>1273</v>
      </c>
      <c r="F205" s="20" t="s">
        <v>1274</v>
      </c>
      <c r="G205" s="21" t="s">
        <v>12</v>
      </c>
      <c r="H205" s="20" t="s">
        <v>1129</v>
      </c>
      <c r="I205" s="31">
        <v>5.5</v>
      </c>
      <c r="J205" s="44">
        <v>6.5</v>
      </c>
      <c r="K205" s="31">
        <v>6.25</v>
      </c>
      <c r="L205" s="31">
        <v>7</v>
      </c>
      <c r="M205" s="22"/>
      <c r="N205" s="22"/>
      <c r="O205" s="22"/>
      <c r="P205" s="22"/>
      <c r="Q205" s="22"/>
      <c r="R205" s="23"/>
      <c r="S205" s="50">
        <f t="shared" si="6"/>
        <v>25.25</v>
      </c>
      <c r="T205" s="38">
        <f t="shared" si="7"/>
        <v>142</v>
      </c>
    </row>
    <row r="206" spans="1:20" ht="12.75" customHeight="1" x14ac:dyDescent="0.25">
      <c r="A206" s="16">
        <v>13</v>
      </c>
      <c r="B206" s="38">
        <v>292</v>
      </c>
      <c r="C206" s="74">
        <v>207</v>
      </c>
      <c r="D206" s="18">
        <v>12000085</v>
      </c>
      <c r="E206" s="19" t="s">
        <v>1279</v>
      </c>
      <c r="F206" s="20" t="s">
        <v>1280</v>
      </c>
      <c r="G206" s="21" t="s">
        <v>10</v>
      </c>
      <c r="H206" s="20" t="s">
        <v>1129</v>
      </c>
      <c r="I206" s="31">
        <v>4.3499999999999996</v>
      </c>
      <c r="J206" s="44">
        <v>4</v>
      </c>
      <c r="K206" s="31">
        <v>6</v>
      </c>
      <c r="L206" s="31">
        <v>4.95</v>
      </c>
      <c r="M206" s="22"/>
      <c r="N206" s="22"/>
      <c r="O206" s="22"/>
      <c r="P206" s="22"/>
      <c r="Q206" s="22"/>
      <c r="R206" s="23"/>
      <c r="S206" s="50">
        <f t="shared" si="6"/>
        <v>19.3</v>
      </c>
      <c r="T206" s="38">
        <f t="shared" si="7"/>
        <v>322</v>
      </c>
    </row>
    <row r="207" spans="1:20" ht="12.75" customHeight="1" x14ac:dyDescent="0.25">
      <c r="A207" s="16">
        <v>10</v>
      </c>
      <c r="B207" s="38">
        <v>302</v>
      </c>
      <c r="C207" s="74">
        <v>208</v>
      </c>
      <c r="D207" s="18">
        <v>12000334</v>
      </c>
      <c r="E207" s="19" t="s">
        <v>1648</v>
      </c>
      <c r="F207" s="20" t="s">
        <v>1163</v>
      </c>
      <c r="G207" s="21" t="s">
        <v>10</v>
      </c>
      <c r="H207" s="20" t="s">
        <v>1129</v>
      </c>
      <c r="I207" s="31">
        <v>4.25</v>
      </c>
      <c r="J207" s="44">
        <v>5.5</v>
      </c>
      <c r="K207" s="31">
        <v>4.25</v>
      </c>
      <c r="L207" s="22"/>
      <c r="M207" s="22"/>
      <c r="N207" s="22"/>
      <c r="O207" s="31">
        <v>6.25</v>
      </c>
      <c r="P207" s="22"/>
      <c r="Q207" s="22"/>
      <c r="R207" s="23"/>
      <c r="S207" s="50">
        <f t="shared" si="6"/>
        <v>20.25</v>
      </c>
      <c r="T207" s="38">
        <f t="shared" si="7"/>
        <v>302</v>
      </c>
    </row>
    <row r="208" spans="1:20" ht="12.75" customHeight="1" x14ac:dyDescent="0.25">
      <c r="A208" s="16">
        <v>11</v>
      </c>
      <c r="B208" s="38">
        <v>317</v>
      </c>
      <c r="C208" s="74">
        <v>209</v>
      </c>
      <c r="D208" s="18">
        <v>12000335</v>
      </c>
      <c r="E208" s="19" t="s">
        <v>1649</v>
      </c>
      <c r="F208" s="20" t="s">
        <v>1611</v>
      </c>
      <c r="G208" s="21" t="s">
        <v>10</v>
      </c>
      <c r="H208" s="20" t="s">
        <v>1129</v>
      </c>
      <c r="I208" s="31">
        <v>3.6</v>
      </c>
      <c r="J208" s="44">
        <v>4.75</v>
      </c>
      <c r="K208" s="31">
        <v>4.3499999999999996</v>
      </c>
      <c r="L208" s="22"/>
      <c r="M208" s="22"/>
      <c r="N208" s="22"/>
      <c r="O208" s="31">
        <v>7.1</v>
      </c>
      <c r="P208" s="22"/>
      <c r="Q208" s="22"/>
      <c r="R208" s="23"/>
      <c r="S208" s="50">
        <f t="shared" si="6"/>
        <v>19.799999999999997</v>
      </c>
      <c r="T208" s="38">
        <f t="shared" si="7"/>
        <v>312</v>
      </c>
    </row>
    <row r="209" spans="1:20" ht="12.75" customHeight="1" x14ac:dyDescent="0.25">
      <c r="A209" s="16">
        <v>22</v>
      </c>
      <c r="B209" s="38">
        <v>322</v>
      </c>
      <c r="C209" s="74">
        <v>210</v>
      </c>
      <c r="D209" s="18">
        <v>12000094</v>
      </c>
      <c r="E209" s="19" t="s">
        <v>1296</v>
      </c>
      <c r="F209" s="20" t="s">
        <v>1297</v>
      </c>
      <c r="G209" s="21" t="s">
        <v>12</v>
      </c>
      <c r="H209" s="20" t="s">
        <v>1129</v>
      </c>
      <c r="I209" s="31">
        <v>5.35</v>
      </c>
      <c r="J209" s="44">
        <v>7</v>
      </c>
      <c r="K209" s="31">
        <v>5.25</v>
      </c>
      <c r="L209" s="31">
        <v>6.25</v>
      </c>
      <c r="M209" s="22"/>
      <c r="N209" s="22"/>
      <c r="O209" s="22"/>
      <c r="P209" s="22"/>
      <c r="Q209" s="22"/>
      <c r="R209" s="23"/>
      <c r="S209" s="50">
        <f t="shared" si="6"/>
        <v>23.85</v>
      </c>
      <c r="T209" s="38">
        <f t="shared" si="7"/>
        <v>187</v>
      </c>
    </row>
    <row r="210" spans="1:20" ht="12.75" customHeight="1" x14ac:dyDescent="0.25">
      <c r="A210" s="16">
        <v>24</v>
      </c>
      <c r="B210" s="38">
        <v>324</v>
      </c>
      <c r="C210" s="74">
        <v>211</v>
      </c>
      <c r="D210" s="18">
        <v>12000096</v>
      </c>
      <c r="E210" s="19" t="s">
        <v>1299</v>
      </c>
      <c r="F210" s="20" t="s">
        <v>1300</v>
      </c>
      <c r="G210" s="21" t="s">
        <v>12</v>
      </c>
      <c r="H210" s="20" t="s">
        <v>1129</v>
      </c>
      <c r="I210" s="31">
        <v>6.1</v>
      </c>
      <c r="J210" s="44">
        <v>5</v>
      </c>
      <c r="K210" s="31">
        <v>6.25</v>
      </c>
      <c r="L210" s="31">
        <v>6</v>
      </c>
      <c r="M210" s="22"/>
      <c r="N210" s="22"/>
      <c r="O210" s="22"/>
      <c r="P210" s="22"/>
      <c r="Q210" s="22"/>
      <c r="R210" s="23"/>
      <c r="S210" s="50">
        <f t="shared" si="6"/>
        <v>23.35</v>
      </c>
      <c r="T210" s="38">
        <f t="shared" si="7"/>
        <v>204</v>
      </c>
    </row>
    <row r="211" spans="1:20" ht="12.75" customHeight="1" x14ac:dyDescent="0.25">
      <c r="A211" s="16">
        <v>17</v>
      </c>
      <c r="B211" s="38">
        <v>335</v>
      </c>
      <c r="C211" s="74">
        <v>212</v>
      </c>
      <c r="D211" s="18">
        <v>12000131</v>
      </c>
      <c r="E211" s="19" t="s">
        <v>1353</v>
      </c>
      <c r="F211" s="20" t="s">
        <v>1354</v>
      </c>
      <c r="G211" s="21" t="s">
        <v>10</v>
      </c>
      <c r="H211" s="20" t="s">
        <v>1129</v>
      </c>
      <c r="I211" s="31">
        <v>5.75</v>
      </c>
      <c r="J211" s="44">
        <v>6.75</v>
      </c>
      <c r="K211" s="31">
        <v>6</v>
      </c>
      <c r="L211" s="22"/>
      <c r="M211" s="22"/>
      <c r="N211" s="31">
        <v>6.25</v>
      </c>
      <c r="O211" s="22"/>
      <c r="P211" s="22"/>
      <c r="Q211" s="22"/>
      <c r="R211" s="23"/>
      <c r="S211" s="50">
        <f t="shared" si="6"/>
        <v>24.75</v>
      </c>
      <c r="T211" s="38">
        <f t="shared" si="7"/>
        <v>160</v>
      </c>
    </row>
    <row r="212" spans="1:20" ht="12.75" customHeight="1" x14ac:dyDescent="0.25">
      <c r="A212" s="16">
        <v>8</v>
      </c>
      <c r="B212" s="38">
        <v>346</v>
      </c>
      <c r="C212" s="74">
        <v>213</v>
      </c>
      <c r="D212" s="18">
        <v>12000104</v>
      </c>
      <c r="E212" s="19" t="s">
        <v>1313</v>
      </c>
      <c r="F212" s="20" t="s">
        <v>1274</v>
      </c>
      <c r="G212" s="21" t="s">
        <v>12</v>
      </c>
      <c r="H212" s="20" t="s">
        <v>1129</v>
      </c>
      <c r="I212" s="31">
        <v>7.5</v>
      </c>
      <c r="J212" s="44">
        <v>7</v>
      </c>
      <c r="K212" s="31">
        <v>7.75</v>
      </c>
      <c r="L212" s="31">
        <v>6.75</v>
      </c>
      <c r="M212" s="22"/>
      <c r="N212" s="22"/>
      <c r="O212" s="22"/>
      <c r="P212" s="22"/>
      <c r="Q212" s="22"/>
      <c r="R212" s="23"/>
      <c r="S212" s="50">
        <f t="shared" si="6"/>
        <v>29</v>
      </c>
      <c r="T212" s="38">
        <f t="shared" si="7"/>
        <v>53</v>
      </c>
    </row>
    <row r="213" spans="1:20" ht="12.75" customHeight="1" x14ac:dyDescent="0.25">
      <c r="A213" s="16">
        <v>10</v>
      </c>
      <c r="B213" s="38">
        <v>349</v>
      </c>
      <c r="C213" s="74">
        <v>214</v>
      </c>
      <c r="D213" s="18">
        <v>12000106</v>
      </c>
      <c r="E213" s="19" t="s">
        <v>40</v>
      </c>
      <c r="F213" s="20" t="s">
        <v>1314</v>
      </c>
      <c r="G213" s="21" t="s">
        <v>12</v>
      </c>
      <c r="H213" s="20" t="s">
        <v>1129</v>
      </c>
      <c r="I213" s="31">
        <v>5.75</v>
      </c>
      <c r="J213" s="44">
        <v>5.5</v>
      </c>
      <c r="K213" s="31">
        <v>4.3499999999999996</v>
      </c>
      <c r="L213" s="31">
        <v>5.5</v>
      </c>
      <c r="M213" s="22"/>
      <c r="N213" s="22"/>
      <c r="O213" s="22"/>
      <c r="P213" s="22"/>
      <c r="Q213" s="22"/>
      <c r="R213" s="23"/>
      <c r="S213" s="50">
        <f t="shared" si="6"/>
        <v>21.1</v>
      </c>
      <c r="T213" s="38">
        <f t="shared" si="7"/>
        <v>274</v>
      </c>
    </row>
    <row r="214" spans="1:20" ht="12.75" customHeight="1" x14ac:dyDescent="0.25">
      <c r="A214" s="16">
        <v>12</v>
      </c>
      <c r="B214" s="38">
        <v>356</v>
      </c>
      <c r="C214" s="74">
        <v>215</v>
      </c>
      <c r="D214" s="18">
        <v>12000108</v>
      </c>
      <c r="E214" s="19" t="s">
        <v>1317</v>
      </c>
      <c r="F214" s="20" t="s">
        <v>1318</v>
      </c>
      <c r="G214" s="21" t="s">
        <v>10</v>
      </c>
      <c r="H214" s="20" t="s">
        <v>1129</v>
      </c>
      <c r="I214" s="31">
        <v>7.75</v>
      </c>
      <c r="J214" s="44">
        <v>3.75</v>
      </c>
      <c r="K214" s="31">
        <v>4.45</v>
      </c>
      <c r="L214" s="31">
        <v>5.75</v>
      </c>
      <c r="M214" s="22"/>
      <c r="N214" s="22"/>
      <c r="O214" s="22"/>
      <c r="P214" s="22"/>
      <c r="Q214" s="22"/>
      <c r="R214" s="23"/>
      <c r="S214" s="50">
        <f t="shared" si="6"/>
        <v>21.7</v>
      </c>
      <c r="T214" s="38">
        <f t="shared" si="7"/>
        <v>267</v>
      </c>
    </row>
    <row r="215" spans="1:20" ht="25.5" customHeight="1" x14ac:dyDescent="0.25">
      <c r="A215" s="16">
        <v>12</v>
      </c>
      <c r="B215" s="38">
        <v>368</v>
      </c>
      <c r="C215" s="74">
        <v>216</v>
      </c>
      <c r="D215" s="18">
        <v>12000336</v>
      </c>
      <c r="E215" s="19" t="s">
        <v>1650</v>
      </c>
      <c r="F215" s="20" t="s">
        <v>1651</v>
      </c>
      <c r="G215" s="21" t="s">
        <v>10</v>
      </c>
      <c r="H215" s="20" t="s">
        <v>1129</v>
      </c>
      <c r="I215" s="31">
        <v>4.7</v>
      </c>
      <c r="J215" s="44">
        <v>5</v>
      </c>
      <c r="K215" s="31">
        <v>4.2</v>
      </c>
      <c r="L215" s="22"/>
      <c r="M215" s="22"/>
      <c r="N215" s="22"/>
      <c r="O215" s="31">
        <v>6.45</v>
      </c>
      <c r="P215" s="22"/>
      <c r="Q215" s="22"/>
      <c r="R215" s="23"/>
      <c r="S215" s="50">
        <f t="shared" si="6"/>
        <v>20.349999999999998</v>
      </c>
      <c r="T215" s="38">
        <f t="shared" si="7"/>
        <v>299</v>
      </c>
    </row>
    <row r="216" spans="1:20" ht="12.75" customHeight="1" x14ac:dyDescent="0.25">
      <c r="A216" s="16">
        <v>14</v>
      </c>
      <c r="B216" s="38">
        <v>370</v>
      </c>
      <c r="C216" s="74">
        <v>217</v>
      </c>
      <c r="D216" s="18">
        <v>12000110</v>
      </c>
      <c r="E216" s="19" t="s">
        <v>1320</v>
      </c>
      <c r="F216" s="20" t="s">
        <v>1220</v>
      </c>
      <c r="G216" s="21" t="s">
        <v>12</v>
      </c>
      <c r="H216" s="20" t="s">
        <v>1129</v>
      </c>
      <c r="I216" s="31">
        <v>7.5</v>
      </c>
      <c r="J216" s="44">
        <v>7.25</v>
      </c>
      <c r="K216" s="31">
        <v>6.85</v>
      </c>
      <c r="L216" s="31">
        <v>7.25</v>
      </c>
      <c r="M216" s="22"/>
      <c r="N216" s="22"/>
      <c r="O216" s="22"/>
      <c r="P216" s="22"/>
      <c r="Q216" s="22"/>
      <c r="R216" s="23"/>
      <c r="S216" s="50">
        <f t="shared" si="6"/>
        <v>28.85</v>
      </c>
      <c r="T216" s="38">
        <f t="shared" si="7"/>
        <v>58</v>
      </c>
    </row>
    <row r="217" spans="1:20" ht="25.5" customHeight="1" x14ac:dyDescent="0.25">
      <c r="A217" s="16">
        <v>7</v>
      </c>
      <c r="B217" s="38">
        <v>28</v>
      </c>
      <c r="C217" s="74">
        <v>218</v>
      </c>
      <c r="D217" s="18">
        <v>12000007</v>
      </c>
      <c r="E217" s="19" t="s">
        <v>1131</v>
      </c>
      <c r="F217" s="20" t="s">
        <v>1132</v>
      </c>
      <c r="G217" s="21" t="s">
        <v>10</v>
      </c>
      <c r="H217" s="20" t="s">
        <v>1133</v>
      </c>
      <c r="I217" s="31">
        <v>3.45</v>
      </c>
      <c r="J217" s="44">
        <v>6</v>
      </c>
      <c r="K217" s="31">
        <v>4.5999999999999996</v>
      </c>
      <c r="L217" s="31">
        <v>5</v>
      </c>
      <c r="M217" s="22"/>
      <c r="N217" s="22"/>
      <c r="O217" s="22"/>
      <c r="P217" s="22"/>
      <c r="Q217" s="22"/>
      <c r="R217" s="23"/>
      <c r="S217" s="50">
        <f t="shared" si="6"/>
        <v>19.049999999999997</v>
      </c>
      <c r="T217" s="38">
        <f t="shared" si="7"/>
        <v>331</v>
      </c>
    </row>
    <row r="218" spans="1:20" ht="12.75" customHeight="1" x14ac:dyDescent="0.25">
      <c r="A218" s="16">
        <v>8</v>
      </c>
      <c r="B218" s="38">
        <v>33</v>
      </c>
      <c r="C218" s="74">
        <v>219</v>
      </c>
      <c r="D218" s="18">
        <v>12000008</v>
      </c>
      <c r="E218" s="19" t="s">
        <v>1134</v>
      </c>
      <c r="F218" s="20" t="s">
        <v>1135</v>
      </c>
      <c r="G218" s="21" t="s">
        <v>12</v>
      </c>
      <c r="H218" s="20" t="s">
        <v>1133</v>
      </c>
      <c r="I218" s="31">
        <v>4.55</v>
      </c>
      <c r="J218" s="44">
        <v>5</v>
      </c>
      <c r="K218" s="31">
        <v>3.75</v>
      </c>
      <c r="L218" s="31">
        <v>5.75</v>
      </c>
      <c r="M218" s="22"/>
      <c r="N218" s="22"/>
      <c r="O218" s="22"/>
      <c r="P218" s="22"/>
      <c r="Q218" s="22"/>
      <c r="R218" s="23"/>
      <c r="S218" s="50">
        <f t="shared" si="6"/>
        <v>19.05</v>
      </c>
      <c r="T218" s="38">
        <f t="shared" si="7"/>
        <v>329</v>
      </c>
    </row>
    <row r="219" spans="1:20" ht="12.75" customHeight="1" x14ac:dyDescent="0.25">
      <c r="A219" s="16">
        <v>9</v>
      </c>
      <c r="B219" s="38">
        <v>37</v>
      </c>
      <c r="C219" s="74">
        <v>220</v>
      </c>
      <c r="D219" s="18">
        <v>12000009</v>
      </c>
      <c r="E219" s="19" t="s">
        <v>1136</v>
      </c>
      <c r="F219" s="20" t="s">
        <v>1137</v>
      </c>
      <c r="G219" s="21" t="s">
        <v>10</v>
      </c>
      <c r="H219" s="20" t="s">
        <v>1133</v>
      </c>
      <c r="I219" s="31">
        <v>4.05</v>
      </c>
      <c r="J219" s="44">
        <v>5.5</v>
      </c>
      <c r="K219" s="31">
        <v>4.8499999999999996</v>
      </c>
      <c r="L219" s="31">
        <v>6</v>
      </c>
      <c r="M219" s="22"/>
      <c r="N219" s="22"/>
      <c r="O219" s="22"/>
      <c r="P219" s="22"/>
      <c r="Q219" s="22"/>
      <c r="R219" s="23"/>
      <c r="S219" s="50">
        <f t="shared" si="6"/>
        <v>20.399999999999999</v>
      </c>
      <c r="T219" s="38">
        <f t="shared" si="7"/>
        <v>294</v>
      </c>
    </row>
    <row r="220" spans="1:20" ht="12.75" customHeight="1" x14ac:dyDescent="0.25">
      <c r="A220" s="16">
        <v>13</v>
      </c>
      <c r="B220" s="38">
        <v>59</v>
      </c>
      <c r="C220" s="74">
        <v>221</v>
      </c>
      <c r="D220" s="18">
        <v>12000013</v>
      </c>
      <c r="E220" s="19" t="s">
        <v>1146</v>
      </c>
      <c r="F220" s="20" t="s">
        <v>1147</v>
      </c>
      <c r="G220" s="21" t="s">
        <v>10</v>
      </c>
      <c r="H220" s="20" t="s">
        <v>1133</v>
      </c>
      <c r="I220" s="31">
        <v>4.7</v>
      </c>
      <c r="J220" s="44">
        <v>5.5</v>
      </c>
      <c r="K220" s="31">
        <v>4.2</v>
      </c>
      <c r="L220" s="31">
        <v>2.35</v>
      </c>
      <c r="M220" s="22"/>
      <c r="N220" s="22"/>
      <c r="O220" s="22"/>
      <c r="P220" s="22"/>
      <c r="Q220" s="22"/>
      <c r="R220" s="23"/>
      <c r="S220" s="50">
        <f t="shared" si="6"/>
        <v>16.75</v>
      </c>
      <c r="T220" s="38">
        <f t="shared" si="7"/>
        <v>371</v>
      </c>
    </row>
    <row r="221" spans="1:20" ht="12.75" customHeight="1" x14ac:dyDescent="0.25">
      <c r="A221" s="16">
        <v>14</v>
      </c>
      <c r="B221" s="38">
        <v>60</v>
      </c>
      <c r="C221" s="74">
        <v>222</v>
      </c>
      <c r="D221" s="18">
        <v>12000014</v>
      </c>
      <c r="E221" s="19" t="s">
        <v>1148</v>
      </c>
      <c r="F221" s="20" t="s">
        <v>1149</v>
      </c>
      <c r="G221" s="21" t="s">
        <v>10</v>
      </c>
      <c r="H221" s="20" t="s">
        <v>1133</v>
      </c>
      <c r="I221" s="31">
        <v>4.75</v>
      </c>
      <c r="J221" s="44">
        <v>4.5</v>
      </c>
      <c r="K221" s="31">
        <v>4.2</v>
      </c>
      <c r="L221" s="31">
        <v>4.75</v>
      </c>
      <c r="M221" s="22"/>
      <c r="N221" s="22"/>
      <c r="O221" s="22"/>
      <c r="P221" s="22"/>
      <c r="Q221" s="22"/>
      <c r="R221" s="23"/>
      <c r="S221" s="50">
        <f t="shared" si="6"/>
        <v>18.2</v>
      </c>
      <c r="T221" s="38">
        <f t="shared" si="7"/>
        <v>350</v>
      </c>
    </row>
    <row r="222" spans="1:20" ht="12.75" customHeight="1" x14ac:dyDescent="0.25">
      <c r="A222" s="16">
        <v>17</v>
      </c>
      <c r="B222" s="38">
        <v>72</v>
      </c>
      <c r="C222" s="74">
        <v>223</v>
      </c>
      <c r="D222" s="18">
        <v>12000017</v>
      </c>
      <c r="E222" s="19" t="s">
        <v>1154</v>
      </c>
      <c r="F222" s="20" t="s">
        <v>1155</v>
      </c>
      <c r="G222" s="21" t="s">
        <v>10</v>
      </c>
      <c r="H222" s="20" t="s">
        <v>1133</v>
      </c>
      <c r="I222" s="31">
        <v>3.8</v>
      </c>
      <c r="J222" s="44">
        <v>4.5</v>
      </c>
      <c r="K222" s="31">
        <v>4.75</v>
      </c>
      <c r="L222" s="31">
        <v>4.75</v>
      </c>
      <c r="M222" s="22"/>
      <c r="N222" s="22"/>
      <c r="O222" s="22"/>
      <c r="P222" s="22"/>
      <c r="Q222" s="22"/>
      <c r="R222" s="23"/>
      <c r="S222" s="50">
        <f t="shared" si="6"/>
        <v>17.8</v>
      </c>
      <c r="T222" s="38">
        <f t="shared" si="7"/>
        <v>361</v>
      </c>
    </row>
    <row r="223" spans="1:20" ht="12.75" customHeight="1" x14ac:dyDescent="0.25">
      <c r="A223" s="16">
        <v>20</v>
      </c>
      <c r="B223" s="38">
        <v>75</v>
      </c>
      <c r="C223" s="74">
        <v>224</v>
      </c>
      <c r="D223" s="18">
        <v>12000020</v>
      </c>
      <c r="E223" s="19" t="s">
        <v>1160</v>
      </c>
      <c r="F223" s="20" t="s">
        <v>1161</v>
      </c>
      <c r="G223" s="21" t="s">
        <v>10</v>
      </c>
      <c r="H223" s="20" t="s">
        <v>1133</v>
      </c>
      <c r="I223" s="31">
        <v>5.75</v>
      </c>
      <c r="J223" s="44">
        <v>4.5</v>
      </c>
      <c r="K223" s="31">
        <v>4.0999999999999996</v>
      </c>
      <c r="L223" s="31">
        <v>3.6</v>
      </c>
      <c r="M223" s="22"/>
      <c r="N223" s="22"/>
      <c r="O223" s="22"/>
      <c r="P223" s="22"/>
      <c r="Q223" s="22"/>
      <c r="R223" s="23"/>
      <c r="S223" s="50">
        <f t="shared" si="6"/>
        <v>17.95</v>
      </c>
      <c r="T223" s="38">
        <f t="shared" si="7"/>
        <v>359</v>
      </c>
    </row>
    <row r="224" spans="1:20" ht="12.75" customHeight="1" x14ac:dyDescent="0.25">
      <c r="A224" s="16">
        <v>2</v>
      </c>
      <c r="B224" s="38">
        <v>93</v>
      </c>
      <c r="C224" s="74">
        <v>225</v>
      </c>
      <c r="D224" s="18">
        <v>12000026</v>
      </c>
      <c r="E224" s="19" t="s">
        <v>1172</v>
      </c>
      <c r="F224" s="20" t="s">
        <v>1173</v>
      </c>
      <c r="G224" s="21" t="s">
        <v>10</v>
      </c>
      <c r="H224" s="20" t="s">
        <v>1133</v>
      </c>
      <c r="I224" s="31">
        <v>4.8499999999999996</v>
      </c>
      <c r="J224" s="44">
        <v>3.75</v>
      </c>
      <c r="K224" s="31">
        <v>5.6</v>
      </c>
      <c r="L224" s="31">
        <v>5.75</v>
      </c>
      <c r="M224" s="22"/>
      <c r="N224" s="22"/>
      <c r="O224" s="22"/>
      <c r="P224" s="22"/>
      <c r="Q224" s="22"/>
      <c r="R224" s="23"/>
      <c r="S224" s="50">
        <f t="shared" si="6"/>
        <v>19.95</v>
      </c>
      <c r="T224" s="38">
        <f t="shared" si="7"/>
        <v>310</v>
      </c>
    </row>
    <row r="225" spans="1:20" ht="12.75" customHeight="1" x14ac:dyDescent="0.25">
      <c r="A225" s="16">
        <v>4</v>
      </c>
      <c r="B225" s="38">
        <v>97</v>
      </c>
      <c r="C225" s="74">
        <v>226</v>
      </c>
      <c r="D225" s="18">
        <v>12000028</v>
      </c>
      <c r="E225" s="19" t="s">
        <v>1176</v>
      </c>
      <c r="F225" s="20" t="s">
        <v>1149</v>
      </c>
      <c r="G225" s="21" t="s">
        <v>12</v>
      </c>
      <c r="H225" s="20" t="s">
        <v>1133</v>
      </c>
      <c r="I225" s="31">
        <v>3.95</v>
      </c>
      <c r="J225" s="44">
        <v>5</v>
      </c>
      <c r="K225" s="31">
        <v>3.45</v>
      </c>
      <c r="L225" s="31">
        <v>3.5</v>
      </c>
      <c r="M225" s="22"/>
      <c r="N225" s="22"/>
      <c r="O225" s="22"/>
      <c r="P225" s="22"/>
      <c r="Q225" s="22"/>
      <c r="R225" s="23"/>
      <c r="S225" s="50">
        <f t="shared" si="6"/>
        <v>15.899999999999999</v>
      </c>
      <c r="T225" s="38">
        <f t="shared" si="7"/>
        <v>378</v>
      </c>
    </row>
    <row r="226" spans="1:20" ht="25.5" customHeight="1" x14ac:dyDescent="0.25">
      <c r="A226" s="16">
        <v>5</v>
      </c>
      <c r="B226" s="38">
        <v>98</v>
      </c>
      <c r="C226" s="74">
        <v>227</v>
      </c>
      <c r="D226" s="18">
        <v>12000029</v>
      </c>
      <c r="E226" s="19" t="s">
        <v>1177</v>
      </c>
      <c r="F226" s="20" t="s">
        <v>1178</v>
      </c>
      <c r="G226" s="21" t="s">
        <v>10</v>
      </c>
      <c r="H226" s="20" t="s">
        <v>1133</v>
      </c>
      <c r="I226" s="31">
        <v>4.3499999999999996</v>
      </c>
      <c r="J226" s="44">
        <v>3.5</v>
      </c>
      <c r="K226" s="31">
        <v>4.45</v>
      </c>
      <c r="L226" s="31">
        <v>2.1</v>
      </c>
      <c r="M226" s="22"/>
      <c r="N226" s="22"/>
      <c r="O226" s="22"/>
      <c r="P226" s="22"/>
      <c r="Q226" s="22"/>
      <c r="R226" s="23"/>
      <c r="S226" s="50">
        <f t="shared" si="6"/>
        <v>14.4</v>
      </c>
      <c r="T226" s="38">
        <f t="shared" si="7"/>
        <v>386</v>
      </c>
    </row>
    <row r="227" spans="1:20" ht="12.75" customHeight="1" x14ac:dyDescent="0.25">
      <c r="A227" s="16">
        <v>10</v>
      </c>
      <c r="B227" s="38">
        <v>110</v>
      </c>
      <c r="C227" s="74">
        <v>228</v>
      </c>
      <c r="D227" s="18">
        <v>12000034</v>
      </c>
      <c r="E227" s="19" t="s">
        <v>1187</v>
      </c>
      <c r="F227" s="20" t="s">
        <v>1188</v>
      </c>
      <c r="G227" s="21" t="s">
        <v>10</v>
      </c>
      <c r="H227" s="20" t="s">
        <v>1133</v>
      </c>
      <c r="I227" s="31">
        <v>7.25</v>
      </c>
      <c r="J227" s="44">
        <v>5.25</v>
      </c>
      <c r="K227" s="31">
        <v>6.25</v>
      </c>
      <c r="L227" s="31">
        <v>6.5</v>
      </c>
      <c r="M227" s="22"/>
      <c r="N227" s="22"/>
      <c r="O227" s="22"/>
      <c r="P227" s="22"/>
      <c r="Q227" s="22"/>
      <c r="R227" s="23"/>
      <c r="S227" s="50">
        <f t="shared" si="6"/>
        <v>25.25</v>
      </c>
      <c r="T227" s="38">
        <f t="shared" si="7"/>
        <v>142</v>
      </c>
    </row>
    <row r="228" spans="1:20" ht="12.75" customHeight="1" x14ac:dyDescent="0.25">
      <c r="A228" s="16">
        <v>24</v>
      </c>
      <c r="B228" s="38">
        <v>160</v>
      </c>
      <c r="C228" s="74">
        <v>229</v>
      </c>
      <c r="D228" s="18">
        <v>12000048</v>
      </c>
      <c r="E228" s="19" t="s">
        <v>1211</v>
      </c>
      <c r="F228" s="20" t="s">
        <v>1212</v>
      </c>
      <c r="G228" s="21" t="s">
        <v>10</v>
      </c>
      <c r="H228" s="20" t="s">
        <v>1133</v>
      </c>
      <c r="I228" s="31">
        <v>5.0999999999999996</v>
      </c>
      <c r="J228" s="44">
        <v>6.25</v>
      </c>
      <c r="K228" s="31">
        <v>5</v>
      </c>
      <c r="L228" s="31">
        <v>5.5</v>
      </c>
      <c r="M228" s="22"/>
      <c r="N228" s="22"/>
      <c r="O228" s="22"/>
      <c r="P228" s="22"/>
      <c r="Q228" s="22"/>
      <c r="R228" s="23"/>
      <c r="S228" s="50">
        <f t="shared" si="6"/>
        <v>21.85</v>
      </c>
      <c r="T228" s="38">
        <f t="shared" si="7"/>
        <v>256</v>
      </c>
    </row>
    <row r="229" spans="1:20" ht="12.75" customHeight="1" x14ac:dyDescent="0.25">
      <c r="A229" s="16">
        <v>1</v>
      </c>
      <c r="B229" s="38">
        <v>164</v>
      </c>
      <c r="C229" s="74">
        <v>230</v>
      </c>
      <c r="D229" s="18">
        <v>12000049</v>
      </c>
      <c r="E229" s="19" t="s">
        <v>1213</v>
      </c>
      <c r="F229" s="20" t="s">
        <v>1214</v>
      </c>
      <c r="G229" s="21" t="s">
        <v>10</v>
      </c>
      <c r="H229" s="20" t="s">
        <v>1133</v>
      </c>
      <c r="I229" s="31">
        <v>6.6</v>
      </c>
      <c r="J229" s="44">
        <v>4</v>
      </c>
      <c r="K229" s="31">
        <v>4.2</v>
      </c>
      <c r="L229" s="31">
        <v>3.1</v>
      </c>
      <c r="M229" s="22"/>
      <c r="N229" s="22"/>
      <c r="O229" s="22"/>
      <c r="P229" s="22"/>
      <c r="Q229" s="22"/>
      <c r="R229" s="23"/>
      <c r="S229" s="50">
        <f t="shared" si="6"/>
        <v>17.900000000000002</v>
      </c>
      <c r="T229" s="38">
        <f t="shared" si="7"/>
        <v>360</v>
      </c>
    </row>
    <row r="230" spans="1:20" ht="25.5" customHeight="1" x14ac:dyDescent="0.25">
      <c r="A230" s="16">
        <v>5</v>
      </c>
      <c r="B230" s="38">
        <v>187</v>
      </c>
      <c r="C230" s="74">
        <v>231</v>
      </c>
      <c r="D230" s="18">
        <v>12000053</v>
      </c>
      <c r="E230" s="19" t="s">
        <v>1221</v>
      </c>
      <c r="F230" s="20" t="s">
        <v>1188</v>
      </c>
      <c r="G230" s="21" t="s">
        <v>12</v>
      </c>
      <c r="H230" s="20" t="s">
        <v>1133</v>
      </c>
      <c r="I230" s="31">
        <v>6</v>
      </c>
      <c r="J230" s="44">
        <v>5.25</v>
      </c>
      <c r="K230" s="31">
        <v>5.6</v>
      </c>
      <c r="L230" s="31">
        <v>5.5</v>
      </c>
      <c r="M230" s="22"/>
      <c r="N230" s="22"/>
      <c r="O230" s="22"/>
      <c r="P230" s="22"/>
      <c r="Q230" s="22"/>
      <c r="R230" s="23"/>
      <c r="S230" s="50">
        <f t="shared" si="6"/>
        <v>22.35</v>
      </c>
      <c r="T230" s="38">
        <f t="shared" si="7"/>
        <v>242</v>
      </c>
    </row>
    <row r="231" spans="1:20" ht="12.75" customHeight="1" x14ac:dyDescent="0.25">
      <c r="A231" s="16">
        <v>9</v>
      </c>
      <c r="B231" s="38">
        <v>197</v>
      </c>
      <c r="C231" s="74">
        <v>232</v>
      </c>
      <c r="D231" s="18">
        <v>12000057</v>
      </c>
      <c r="E231" s="19" t="s">
        <v>1228</v>
      </c>
      <c r="F231" s="20" t="s">
        <v>1229</v>
      </c>
      <c r="G231" s="21" t="s">
        <v>10</v>
      </c>
      <c r="H231" s="20" t="s">
        <v>1133</v>
      </c>
      <c r="I231" s="31">
        <v>3.65</v>
      </c>
      <c r="J231" s="44">
        <v>6.25</v>
      </c>
      <c r="K231" s="31">
        <v>4</v>
      </c>
      <c r="L231" s="31">
        <v>4.0999999999999996</v>
      </c>
      <c r="M231" s="22"/>
      <c r="N231" s="22"/>
      <c r="O231" s="22"/>
      <c r="P231" s="22"/>
      <c r="Q231" s="22"/>
      <c r="R231" s="23"/>
      <c r="S231" s="50">
        <f t="shared" si="6"/>
        <v>18</v>
      </c>
      <c r="T231" s="38">
        <f t="shared" si="7"/>
        <v>358</v>
      </c>
    </row>
    <row r="232" spans="1:20" ht="25.5" customHeight="1" x14ac:dyDescent="0.25">
      <c r="A232" s="16">
        <v>18</v>
      </c>
      <c r="B232" s="38">
        <v>233</v>
      </c>
      <c r="C232" s="74">
        <v>234</v>
      </c>
      <c r="D232" s="18">
        <v>12000066</v>
      </c>
      <c r="E232" s="19" t="s">
        <v>1244</v>
      </c>
      <c r="F232" s="20" t="s">
        <v>1245</v>
      </c>
      <c r="G232" s="21" t="s">
        <v>10</v>
      </c>
      <c r="H232" s="20" t="s">
        <v>1133</v>
      </c>
      <c r="I232" s="31">
        <v>4.8499999999999996</v>
      </c>
      <c r="J232" s="44">
        <v>3.5</v>
      </c>
      <c r="K232" s="31">
        <v>5.0999999999999996</v>
      </c>
      <c r="L232" s="31">
        <v>3.75</v>
      </c>
      <c r="M232" s="22"/>
      <c r="N232" s="22"/>
      <c r="O232" s="22"/>
      <c r="P232" s="22"/>
      <c r="Q232" s="22"/>
      <c r="R232" s="23"/>
      <c r="S232" s="50">
        <f t="shared" si="6"/>
        <v>17.2</v>
      </c>
      <c r="T232" s="38">
        <f t="shared" si="7"/>
        <v>365</v>
      </c>
    </row>
    <row r="233" spans="1:20" ht="25.5" customHeight="1" x14ac:dyDescent="0.25">
      <c r="A233" s="16">
        <v>19</v>
      </c>
      <c r="B233" s="38">
        <v>234</v>
      </c>
      <c r="C233" s="74">
        <v>235</v>
      </c>
      <c r="D233" s="18">
        <v>12000067</v>
      </c>
      <c r="E233" s="19" t="s">
        <v>1246</v>
      </c>
      <c r="F233" s="20" t="s">
        <v>1247</v>
      </c>
      <c r="G233" s="21" t="s">
        <v>12</v>
      </c>
      <c r="H233" s="20" t="s">
        <v>1133</v>
      </c>
      <c r="I233" s="31">
        <v>7.75</v>
      </c>
      <c r="J233" s="44">
        <v>4</v>
      </c>
      <c r="K233" s="31">
        <v>5.85</v>
      </c>
      <c r="L233" s="31">
        <v>5.25</v>
      </c>
      <c r="M233" s="22"/>
      <c r="N233" s="22"/>
      <c r="O233" s="22"/>
      <c r="P233" s="22"/>
      <c r="Q233" s="22"/>
      <c r="R233" s="23"/>
      <c r="S233" s="50">
        <f t="shared" si="6"/>
        <v>22.85</v>
      </c>
      <c r="T233" s="38">
        <f t="shared" si="7"/>
        <v>225</v>
      </c>
    </row>
    <row r="234" spans="1:20" ht="12.75" customHeight="1" x14ac:dyDescent="0.25">
      <c r="A234" s="16">
        <v>21</v>
      </c>
      <c r="B234" s="38">
        <v>238</v>
      </c>
      <c r="C234" s="74">
        <v>236</v>
      </c>
      <c r="D234" s="18">
        <v>12000069</v>
      </c>
      <c r="E234" s="19" t="s">
        <v>1250</v>
      </c>
      <c r="F234" s="20" t="s">
        <v>1251</v>
      </c>
      <c r="G234" s="21" t="s">
        <v>12</v>
      </c>
      <c r="H234" s="20" t="s">
        <v>1133</v>
      </c>
      <c r="I234" s="31">
        <v>6</v>
      </c>
      <c r="J234" s="44">
        <v>6.5</v>
      </c>
      <c r="K234" s="31">
        <v>5.5</v>
      </c>
      <c r="L234" s="31">
        <v>6</v>
      </c>
      <c r="M234" s="22"/>
      <c r="N234" s="22"/>
      <c r="O234" s="22"/>
      <c r="P234" s="22"/>
      <c r="Q234" s="22"/>
      <c r="R234" s="23"/>
      <c r="S234" s="50">
        <f t="shared" si="6"/>
        <v>24</v>
      </c>
      <c r="T234" s="38">
        <f t="shared" si="7"/>
        <v>184</v>
      </c>
    </row>
    <row r="235" spans="1:20" ht="12.75" customHeight="1" x14ac:dyDescent="0.25">
      <c r="A235" s="16">
        <v>23</v>
      </c>
      <c r="B235" s="38">
        <v>246</v>
      </c>
      <c r="C235" s="74">
        <v>237</v>
      </c>
      <c r="D235" s="18">
        <v>12000071</v>
      </c>
      <c r="E235" s="19" t="s">
        <v>1254</v>
      </c>
      <c r="F235" s="20" t="s">
        <v>1135</v>
      </c>
      <c r="G235" s="21" t="s">
        <v>12</v>
      </c>
      <c r="H235" s="20" t="s">
        <v>1133</v>
      </c>
      <c r="I235" s="31">
        <v>5.0999999999999996</v>
      </c>
      <c r="J235" s="44">
        <v>5.25</v>
      </c>
      <c r="K235" s="31">
        <v>4.5</v>
      </c>
      <c r="L235" s="31">
        <v>4.0999999999999996</v>
      </c>
      <c r="M235" s="22"/>
      <c r="N235" s="22"/>
      <c r="O235" s="22"/>
      <c r="P235" s="22"/>
      <c r="Q235" s="22"/>
      <c r="R235" s="23"/>
      <c r="S235" s="50">
        <f t="shared" si="6"/>
        <v>18.95</v>
      </c>
      <c r="T235" s="38">
        <f t="shared" si="7"/>
        <v>333</v>
      </c>
    </row>
    <row r="236" spans="1:20" ht="12.75" customHeight="1" x14ac:dyDescent="0.25">
      <c r="A236" s="16">
        <v>3</v>
      </c>
      <c r="B236" s="38">
        <v>265</v>
      </c>
      <c r="C236" s="74">
        <v>238</v>
      </c>
      <c r="D236" s="18">
        <v>12000075</v>
      </c>
      <c r="E236" s="19" t="s">
        <v>1259</v>
      </c>
      <c r="F236" s="20" t="s">
        <v>1260</v>
      </c>
      <c r="G236" s="21" t="s">
        <v>10</v>
      </c>
      <c r="H236" s="20" t="s">
        <v>1133</v>
      </c>
      <c r="I236" s="31">
        <v>5.7</v>
      </c>
      <c r="J236" s="44">
        <v>6.75</v>
      </c>
      <c r="K236" s="31">
        <v>5.5</v>
      </c>
      <c r="L236" s="31">
        <v>5.75</v>
      </c>
      <c r="M236" s="22"/>
      <c r="N236" s="22"/>
      <c r="O236" s="22"/>
      <c r="P236" s="22"/>
      <c r="Q236" s="22"/>
      <c r="R236" s="23"/>
      <c r="S236" s="50">
        <f t="shared" si="6"/>
        <v>23.7</v>
      </c>
      <c r="T236" s="38">
        <f t="shared" si="7"/>
        <v>195</v>
      </c>
    </row>
    <row r="237" spans="1:20" ht="12.75" customHeight="1" x14ac:dyDescent="0.25">
      <c r="A237" s="16">
        <v>11</v>
      </c>
      <c r="B237" s="38">
        <v>285</v>
      </c>
      <c r="C237" s="74">
        <v>239</v>
      </c>
      <c r="D237" s="18">
        <v>12000083</v>
      </c>
      <c r="E237" s="19" t="s">
        <v>1275</v>
      </c>
      <c r="F237" s="20" t="s">
        <v>1276</v>
      </c>
      <c r="G237" s="21" t="s">
        <v>12</v>
      </c>
      <c r="H237" s="20" t="s">
        <v>1133</v>
      </c>
      <c r="I237" s="31">
        <v>4.0999999999999996</v>
      </c>
      <c r="J237" s="44">
        <v>4.25</v>
      </c>
      <c r="K237" s="31">
        <v>4.75</v>
      </c>
      <c r="L237" s="31">
        <v>3</v>
      </c>
      <c r="M237" s="22"/>
      <c r="N237" s="22"/>
      <c r="O237" s="22"/>
      <c r="P237" s="22"/>
      <c r="Q237" s="22"/>
      <c r="R237" s="23"/>
      <c r="S237" s="50">
        <f t="shared" si="6"/>
        <v>16.100000000000001</v>
      </c>
      <c r="T237" s="38">
        <f t="shared" si="7"/>
        <v>375</v>
      </c>
    </row>
    <row r="238" spans="1:20" ht="12.75" customHeight="1" x14ac:dyDescent="0.25">
      <c r="A238" s="16">
        <v>15</v>
      </c>
      <c r="B238" s="38">
        <v>294</v>
      </c>
      <c r="C238" s="74">
        <v>240</v>
      </c>
      <c r="D238" s="18">
        <v>12000087</v>
      </c>
      <c r="E238" s="19" t="s">
        <v>1282</v>
      </c>
      <c r="F238" s="20" t="s">
        <v>1283</v>
      </c>
      <c r="G238" s="21" t="s">
        <v>10</v>
      </c>
      <c r="H238" s="20" t="s">
        <v>1133</v>
      </c>
      <c r="I238" s="31">
        <v>4.5</v>
      </c>
      <c r="J238" s="44">
        <v>3.25</v>
      </c>
      <c r="K238" s="31">
        <v>3.7</v>
      </c>
      <c r="L238" s="31">
        <v>3.25</v>
      </c>
      <c r="M238" s="22"/>
      <c r="N238" s="22"/>
      <c r="O238" s="22"/>
      <c r="P238" s="22"/>
      <c r="Q238" s="22"/>
      <c r="R238" s="23"/>
      <c r="S238" s="50">
        <f t="shared" si="6"/>
        <v>14.7</v>
      </c>
      <c r="T238" s="38">
        <f t="shared" si="7"/>
        <v>385</v>
      </c>
    </row>
    <row r="239" spans="1:20" ht="12.75" customHeight="1" x14ac:dyDescent="0.25">
      <c r="A239" s="16">
        <v>16</v>
      </c>
      <c r="B239" s="38">
        <v>306</v>
      </c>
      <c r="C239" s="74">
        <v>241</v>
      </c>
      <c r="D239" s="18">
        <v>12000088</v>
      </c>
      <c r="E239" s="19" t="s">
        <v>1284</v>
      </c>
      <c r="F239" s="20" t="s">
        <v>1285</v>
      </c>
      <c r="G239" s="21" t="s">
        <v>12</v>
      </c>
      <c r="H239" s="20" t="s">
        <v>1133</v>
      </c>
      <c r="I239" s="31">
        <v>5.35</v>
      </c>
      <c r="J239" s="44">
        <v>4</v>
      </c>
      <c r="K239" s="31">
        <v>5.6</v>
      </c>
      <c r="L239" s="31">
        <v>4</v>
      </c>
      <c r="M239" s="22"/>
      <c r="N239" s="22"/>
      <c r="O239" s="22"/>
      <c r="P239" s="22"/>
      <c r="Q239" s="22"/>
      <c r="R239" s="23"/>
      <c r="S239" s="50">
        <f t="shared" si="6"/>
        <v>18.95</v>
      </c>
      <c r="T239" s="38">
        <f t="shared" si="7"/>
        <v>333</v>
      </c>
    </row>
    <row r="240" spans="1:20" ht="12.75" customHeight="1" x14ac:dyDescent="0.25">
      <c r="A240" s="16">
        <v>21</v>
      </c>
      <c r="B240" s="38">
        <v>321</v>
      </c>
      <c r="C240" s="74">
        <v>242</v>
      </c>
      <c r="D240" s="18">
        <v>12000093</v>
      </c>
      <c r="E240" s="19" t="s">
        <v>1294</v>
      </c>
      <c r="F240" s="20" t="s">
        <v>1295</v>
      </c>
      <c r="G240" s="21" t="s">
        <v>12</v>
      </c>
      <c r="H240" s="20" t="s">
        <v>1133</v>
      </c>
      <c r="I240" s="31">
        <v>4.3499999999999996</v>
      </c>
      <c r="J240" s="44">
        <v>4.75</v>
      </c>
      <c r="K240" s="31">
        <v>2.35</v>
      </c>
      <c r="L240" s="31">
        <v>1.85</v>
      </c>
      <c r="M240" s="22"/>
      <c r="N240" s="22"/>
      <c r="O240" s="22"/>
      <c r="P240" s="22"/>
      <c r="Q240" s="22"/>
      <c r="R240" s="23"/>
      <c r="S240" s="50">
        <f t="shared" si="6"/>
        <v>13.299999999999999</v>
      </c>
      <c r="T240" s="38">
        <f t="shared" si="7"/>
        <v>388</v>
      </c>
    </row>
    <row r="241" spans="1:20" ht="12.75" customHeight="1" x14ac:dyDescent="0.25">
      <c r="A241" s="16">
        <v>3</v>
      </c>
      <c r="B241" s="38">
        <v>333</v>
      </c>
      <c r="C241" s="74">
        <v>243</v>
      </c>
      <c r="D241" s="18">
        <v>12000099</v>
      </c>
      <c r="E241" s="19" t="s">
        <v>1304</v>
      </c>
      <c r="F241" s="20" t="s">
        <v>1305</v>
      </c>
      <c r="G241" s="21" t="s">
        <v>12</v>
      </c>
      <c r="H241" s="20" t="s">
        <v>1133</v>
      </c>
      <c r="I241" s="31">
        <v>2.4500000000000002</v>
      </c>
      <c r="J241" s="44">
        <v>3</v>
      </c>
      <c r="K241" s="31">
        <v>4.3499999999999996</v>
      </c>
      <c r="L241" s="31">
        <v>4</v>
      </c>
      <c r="M241" s="22"/>
      <c r="N241" s="22"/>
      <c r="O241" s="22"/>
      <c r="P241" s="22"/>
      <c r="Q241" s="22"/>
      <c r="R241" s="23"/>
      <c r="S241" s="50">
        <f t="shared" si="6"/>
        <v>13.8</v>
      </c>
      <c r="T241" s="38">
        <f t="shared" si="7"/>
        <v>387</v>
      </c>
    </row>
    <row r="242" spans="1:20" ht="12.75" customHeight="1" x14ac:dyDescent="0.25">
      <c r="A242" s="16">
        <v>7</v>
      </c>
      <c r="B242" s="38">
        <v>345</v>
      </c>
      <c r="C242" s="74">
        <v>244</v>
      </c>
      <c r="D242" s="18">
        <v>12000103</v>
      </c>
      <c r="E242" s="19" t="s">
        <v>1311</v>
      </c>
      <c r="F242" s="20" t="s">
        <v>1312</v>
      </c>
      <c r="G242" s="21" t="s">
        <v>12</v>
      </c>
      <c r="H242" s="20" t="s">
        <v>1133</v>
      </c>
      <c r="I242" s="31">
        <v>5</v>
      </c>
      <c r="J242" s="44">
        <v>6.25</v>
      </c>
      <c r="K242" s="31">
        <v>4.05</v>
      </c>
      <c r="L242" s="31">
        <v>3.1</v>
      </c>
      <c r="M242" s="22"/>
      <c r="N242" s="22"/>
      <c r="O242" s="22"/>
      <c r="P242" s="22"/>
      <c r="Q242" s="22"/>
      <c r="R242" s="23"/>
      <c r="S242" s="50">
        <f t="shared" si="6"/>
        <v>18.400000000000002</v>
      </c>
      <c r="T242" s="38">
        <f t="shared" si="7"/>
        <v>346</v>
      </c>
    </row>
    <row r="243" spans="1:20" ht="12.75" customHeight="1" x14ac:dyDescent="0.25">
      <c r="A243" s="16">
        <v>11</v>
      </c>
      <c r="B243" s="38">
        <v>352</v>
      </c>
      <c r="C243" s="74">
        <v>245</v>
      </c>
      <c r="D243" s="18">
        <v>12000107</v>
      </c>
      <c r="E243" s="19" t="s">
        <v>1315</v>
      </c>
      <c r="F243" s="20" t="s">
        <v>1316</v>
      </c>
      <c r="G243" s="21" t="s">
        <v>12</v>
      </c>
      <c r="H243" s="20" t="s">
        <v>1133</v>
      </c>
      <c r="I243" s="31">
        <v>3.2</v>
      </c>
      <c r="J243" s="44">
        <v>5</v>
      </c>
      <c r="K243" s="31">
        <v>3.85</v>
      </c>
      <c r="L243" s="31">
        <v>3.1</v>
      </c>
      <c r="M243" s="22"/>
      <c r="N243" s="22"/>
      <c r="O243" s="22"/>
      <c r="P243" s="22"/>
      <c r="Q243" s="22"/>
      <c r="R243" s="23"/>
      <c r="S243" s="50">
        <f t="shared" si="6"/>
        <v>15.149999999999999</v>
      </c>
      <c r="T243" s="38">
        <f t="shared" si="7"/>
        <v>382</v>
      </c>
    </row>
    <row r="244" spans="1:20" ht="12.75" customHeight="1" x14ac:dyDescent="0.25">
      <c r="A244" s="16">
        <v>18</v>
      </c>
      <c r="B244" s="38">
        <v>371</v>
      </c>
      <c r="C244" s="74">
        <v>246</v>
      </c>
      <c r="D244" s="18">
        <v>12000132</v>
      </c>
      <c r="E244" s="19" t="s">
        <v>1320</v>
      </c>
      <c r="F244" s="20" t="s">
        <v>1295</v>
      </c>
      <c r="G244" s="21" t="s">
        <v>12</v>
      </c>
      <c r="H244" s="20" t="s">
        <v>1133</v>
      </c>
      <c r="I244" s="31">
        <v>6.25</v>
      </c>
      <c r="J244" s="44">
        <v>4.25</v>
      </c>
      <c r="K244" s="31">
        <v>3.75</v>
      </c>
      <c r="L244" s="22"/>
      <c r="M244" s="22"/>
      <c r="N244" s="31">
        <v>2.75</v>
      </c>
      <c r="O244" s="22"/>
      <c r="P244" s="22"/>
      <c r="Q244" s="22"/>
      <c r="R244" s="23"/>
      <c r="S244" s="50">
        <f t="shared" si="6"/>
        <v>17</v>
      </c>
      <c r="T244" s="38">
        <f t="shared" si="7"/>
        <v>368</v>
      </c>
    </row>
    <row r="245" spans="1:20" ht="25.5" customHeight="1" x14ac:dyDescent="0.25">
      <c r="A245" s="16">
        <v>15</v>
      </c>
      <c r="B245" s="38">
        <v>379</v>
      </c>
      <c r="C245" s="74">
        <v>247</v>
      </c>
      <c r="D245" s="18">
        <v>12000111</v>
      </c>
      <c r="E245" s="19" t="s">
        <v>1321</v>
      </c>
      <c r="F245" s="20" t="s">
        <v>1153</v>
      </c>
      <c r="G245" s="21" t="s">
        <v>12</v>
      </c>
      <c r="H245" s="20" t="s">
        <v>1133</v>
      </c>
      <c r="I245" s="31">
        <v>3.85</v>
      </c>
      <c r="J245" s="44">
        <v>5.75</v>
      </c>
      <c r="K245" s="31">
        <v>4.3499999999999996</v>
      </c>
      <c r="L245" s="31">
        <v>4.25</v>
      </c>
      <c r="M245" s="22"/>
      <c r="N245" s="22"/>
      <c r="O245" s="22"/>
      <c r="P245" s="22"/>
      <c r="Q245" s="22"/>
      <c r="R245" s="23"/>
      <c r="S245" s="50">
        <f t="shared" si="6"/>
        <v>18.2</v>
      </c>
      <c r="T245" s="38">
        <f t="shared" si="7"/>
        <v>350</v>
      </c>
    </row>
    <row r="246" spans="1:20" ht="12.75" customHeight="1" x14ac:dyDescent="0.25">
      <c r="A246" s="16">
        <v>18</v>
      </c>
      <c r="B246" s="38">
        <v>390</v>
      </c>
      <c r="C246" s="74">
        <v>248</v>
      </c>
      <c r="D246" s="18">
        <v>12000114</v>
      </c>
      <c r="E246" s="19" t="s">
        <v>72</v>
      </c>
      <c r="F246" s="20" t="s">
        <v>1169</v>
      </c>
      <c r="G246" s="21" t="s">
        <v>12</v>
      </c>
      <c r="H246" s="20" t="s">
        <v>1133</v>
      </c>
      <c r="I246" s="31">
        <v>4.3499999999999996</v>
      </c>
      <c r="J246" s="44">
        <v>5.5</v>
      </c>
      <c r="K246" s="31">
        <v>5.0999999999999996</v>
      </c>
      <c r="L246" s="31">
        <v>4.5</v>
      </c>
      <c r="M246" s="22"/>
      <c r="N246" s="22"/>
      <c r="O246" s="22"/>
      <c r="P246" s="22"/>
      <c r="Q246" s="22"/>
      <c r="R246" s="23"/>
      <c r="S246" s="50">
        <f t="shared" si="6"/>
        <v>19.45</v>
      </c>
      <c r="T246" s="38">
        <f t="shared" si="7"/>
        <v>317</v>
      </c>
    </row>
    <row r="247" spans="1:20" ht="12.75" customHeight="1" x14ac:dyDescent="0.25">
      <c r="A247" s="16">
        <v>4</v>
      </c>
      <c r="B247" s="38">
        <v>18</v>
      </c>
      <c r="C247" s="74">
        <v>249</v>
      </c>
      <c r="D247" s="18">
        <v>12000280</v>
      </c>
      <c r="E247" s="19" t="s">
        <v>1563</v>
      </c>
      <c r="F247" s="20" t="s">
        <v>1242</v>
      </c>
      <c r="G247" s="21" t="s">
        <v>12</v>
      </c>
      <c r="H247" s="20" t="s">
        <v>1451</v>
      </c>
      <c r="I247" s="31">
        <v>3.95</v>
      </c>
      <c r="J247" s="44">
        <v>5</v>
      </c>
      <c r="K247" s="22"/>
      <c r="L247" s="22"/>
      <c r="M247" s="22"/>
      <c r="N247" s="22"/>
      <c r="O247" s="22"/>
      <c r="P247" s="31">
        <v>6.5</v>
      </c>
      <c r="Q247" s="31">
        <v>7.25</v>
      </c>
      <c r="R247" s="23"/>
      <c r="S247" s="50">
        <f t="shared" si="6"/>
        <v>22.7</v>
      </c>
      <c r="T247" s="38">
        <f t="shared" si="7"/>
        <v>231</v>
      </c>
    </row>
    <row r="248" spans="1:20" ht="12.75" customHeight="1" x14ac:dyDescent="0.25">
      <c r="A248" s="16">
        <v>15</v>
      </c>
      <c r="B248" s="38">
        <v>40</v>
      </c>
      <c r="C248" s="74">
        <v>250</v>
      </c>
      <c r="D248" s="18">
        <v>12000195</v>
      </c>
      <c r="E248" s="19" t="s">
        <v>1450</v>
      </c>
      <c r="F248" s="20" t="s">
        <v>11</v>
      </c>
      <c r="G248" s="21" t="s">
        <v>10</v>
      </c>
      <c r="H248" s="20" t="s">
        <v>1451</v>
      </c>
      <c r="I248" s="31">
        <v>3.75</v>
      </c>
      <c r="J248" s="44">
        <v>5.75</v>
      </c>
      <c r="K248" s="22"/>
      <c r="L248" s="22"/>
      <c r="M248" s="22"/>
      <c r="N248" s="22"/>
      <c r="O248" s="31">
        <v>5.25</v>
      </c>
      <c r="P248" s="31">
        <v>5.7</v>
      </c>
      <c r="Q248" s="22"/>
      <c r="R248" s="23"/>
      <c r="S248" s="50">
        <f t="shared" si="6"/>
        <v>20.45</v>
      </c>
      <c r="T248" s="38">
        <f t="shared" si="7"/>
        <v>291</v>
      </c>
    </row>
    <row r="249" spans="1:20" ht="12.75" customHeight="1" x14ac:dyDescent="0.25">
      <c r="A249" s="16">
        <v>6</v>
      </c>
      <c r="B249" s="38">
        <v>45</v>
      </c>
      <c r="C249" s="74">
        <v>251</v>
      </c>
      <c r="D249" s="18">
        <v>12000282</v>
      </c>
      <c r="E249" s="19" t="s">
        <v>1565</v>
      </c>
      <c r="F249" s="20" t="s">
        <v>1566</v>
      </c>
      <c r="G249" s="21" t="s">
        <v>12</v>
      </c>
      <c r="H249" s="20" t="s">
        <v>1451</v>
      </c>
      <c r="I249" s="31">
        <v>4.5</v>
      </c>
      <c r="J249" s="44">
        <v>5</v>
      </c>
      <c r="K249" s="22"/>
      <c r="L249" s="22"/>
      <c r="M249" s="22"/>
      <c r="N249" s="22"/>
      <c r="O249" s="22"/>
      <c r="P249" s="31">
        <v>5.6</v>
      </c>
      <c r="Q249" s="31">
        <v>8.25</v>
      </c>
      <c r="R249" s="23"/>
      <c r="S249" s="50">
        <f t="shared" si="6"/>
        <v>23.35</v>
      </c>
      <c r="T249" s="38">
        <f t="shared" si="7"/>
        <v>204</v>
      </c>
    </row>
    <row r="250" spans="1:20" ht="12.75" customHeight="1" x14ac:dyDescent="0.25">
      <c r="A250" s="16">
        <v>16</v>
      </c>
      <c r="B250" s="38">
        <v>48</v>
      </c>
      <c r="C250" s="74">
        <v>252</v>
      </c>
      <c r="D250" s="18">
        <v>12000196</v>
      </c>
      <c r="E250" s="19" t="s">
        <v>1452</v>
      </c>
      <c r="F250" s="20" t="s">
        <v>1143</v>
      </c>
      <c r="G250" s="21" t="s">
        <v>12</v>
      </c>
      <c r="H250" s="20" t="s">
        <v>1451</v>
      </c>
      <c r="I250" s="31">
        <v>3.75</v>
      </c>
      <c r="J250" s="44">
        <v>6</v>
      </c>
      <c r="K250" s="22"/>
      <c r="L250" s="22"/>
      <c r="M250" s="22"/>
      <c r="N250" s="22"/>
      <c r="O250" s="31">
        <v>7.1</v>
      </c>
      <c r="P250" s="31">
        <v>3.85</v>
      </c>
      <c r="Q250" s="22"/>
      <c r="R250" s="23"/>
      <c r="S250" s="50">
        <f t="shared" si="6"/>
        <v>20.700000000000003</v>
      </c>
      <c r="T250" s="38">
        <f t="shared" si="7"/>
        <v>284</v>
      </c>
    </row>
    <row r="251" spans="1:20" ht="12.75" customHeight="1" x14ac:dyDescent="0.25">
      <c r="A251" s="16">
        <v>23</v>
      </c>
      <c r="B251" s="38">
        <v>78</v>
      </c>
      <c r="C251" s="74">
        <v>253</v>
      </c>
      <c r="D251" s="18">
        <v>12000203</v>
      </c>
      <c r="E251" s="19" t="s">
        <v>1461</v>
      </c>
      <c r="F251" s="20" t="s">
        <v>1462</v>
      </c>
      <c r="G251" s="21" t="s">
        <v>10</v>
      </c>
      <c r="H251" s="20" t="s">
        <v>1451</v>
      </c>
      <c r="I251" s="31">
        <v>2.65</v>
      </c>
      <c r="J251" s="44">
        <v>6.75</v>
      </c>
      <c r="K251" s="22"/>
      <c r="L251" s="22"/>
      <c r="M251" s="22"/>
      <c r="N251" s="22"/>
      <c r="O251" s="31">
        <v>7.35</v>
      </c>
      <c r="P251" s="31">
        <v>6.35</v>
      </c>
      <c r="Q251" s="22"/>
      <c r="R251" s="23"/>
      <c r="S251" s="50">
        <f t="shared" si="6"/>
        <v>23.1</v>
      </c>
      <c r="T251" s="38">
        <f t="shared" si="7"/>
        <v>216</v>
      </c>
    </row>
    <row r="252" spans="1:20" ht="12.75" customHeight="1" x14ac:dyDescent="0.25">
      <c r="A252" s="16">
        <v>14</v>
      </c>
      <c r="B252" s="38">
        <v>83</v>
      </c>
      <c r="C252" s="74">
        <v>254</v>
      </c>
      <c r="D252" s="18">
        <v>12000290</v>
      </c>
      <c r="E252" s="19" t="s">
        <v>1575</v>
      </c>
      <c r="F252" s="20" t="s">
        <v>1272</v>
      </c>
      <c r="G252" s="21" t="s">
        <v>12</v>
      </c>
      <c r="H252" s="20" t="s">
        <v>1451</v>
      </c>
      <c r="I252" s="31">
        <v>4.25</v>
      </c>
      <c r="J252" s="44">
        <v>7</v>
      </c>
      <c r="K252" s="22"/>
      <c r="L252" s="22"/>
      <c r="M252" s="22"/>
      <c r="N252" s="22"/>
      <c r="O252" s="22"/>
      <c r="P252" s="31">
        <v>7</v>
      </c>
      <c r="Q252" s="31">
        <v>7.5</v>
      </c>
      <c r="R252" s="23"/>
      <c r="S252" s="50">
        <f t="shared" si="6"/>
        <v>25.75</v>
      </c>
      <c r="T252" s="38">
        <f t="shared" si="7"/>
        <v>125</v>
      </c>
    </row>
    <row r="253" spans="1:20" ht="12.75" customHeight="1" x14ac:dyDescent="0.25">
      <c r="A253" s="16">
        <v>17</v>
      </c>
      <c r="B253" s="38">
        <v>112</v>
      </c>
      <c r="C253" s="74">
        <v>255</v>
      </c>
      <c r="D253" s="18">
        <v>12000293</v>
      </c>
      <c r="E253" s="19" t="s">
        <v>1580</v>
      </c>
      <c r="F253" s="20" t="s">
        <v>1205</v>
      </c>
      <c r="G253" s="21" t="s">
        <v>10</v>
      </c>
      <c r="H253" s="20" t="s">
        <v>1451</v>
      </c>
      <c r="I253" s="31">
        <v>2.6</v>
      </c>
      <c r="J253" s="44">
        <v>5</v>
      </c>
      <c r="K253" s="22"/>
      <c r="L253" s="22"/>
      <c r="M253" s="22"/>
      <c r="N253" s="22"/>
      <c r="O253" s="22"/>
      <c r="P253" s="31">
        <v>5.0999999999999996</v>
      </c>
      <c r="Q253" s="31">
        <v>5.5</v>
      </c>
      <c r="R253" s="23"/>
      <c r="S253" s="50">
        <f t="shared" si="6"/>
        <v>18.2</v>
      </c>
      <c r="T253" s="38">
        <f t="shared" si="7"/>
        <v>350</v>
      </c>
    </row>
    <row r="254" spans="1:20" ht="12.75" customHeight="1" x14ac:dyDescent="0.25">
      <c r="A254" s="16">
        <v>8</v>
      </c>
      <c r="B254" s="38">
        <v>116</v>
      </c>
      <c r="C254" s="74">
        <v>256</v>
      </c>
      <c r="D254" s="18">
        <v>12000212</v>
      </c>
      <c r="E254" s="19" t="s">
        <v>1475</v>
      </c>
      <c r="F254" s="20" t="s">
        <v>1476</v>
      </c>
      <c r="G254" s="21" t="s">
        <v>12</v>
      </c>
      <c r="H254" s="20" t="s">
        <v>1451</v>
      </c>
      <c r="I254" s="31">
        <v>4.75</v>
      </c>
      <c r="J254" s="44">
        <v>6.5</v>
      </c>
      <c r="K254" s="22"/>
      <c r="L254" s="22"/>
      <c r="M254" s="22"/>
      <c r="N254" s="22"/>
      <c r="O254" s="31">
        <v>5.6</v>
      </c>
      <c r="P254" s="31">
        <v>6.5</v>
      </c>
      <c r="Q254" s="22"/>
      <c r="R254" s="23"/>
      <c r="S254" s="50">
        <f t="shared" si="6"/>
        <v>23.35</v>
      </c>
      <c r="T254" s="38">
        <f t="shared" si="7"/>
        <v>204</v>
      </c>
    </row>
    <row r="255" spans="1:20" ht="12.75" customHeight="1" x14ac:dyDescent="0.25">
      <c r="A255" s="16">
        <v>23</v>
      </c>
      <c r="B255" s="38">
        <v>142</v>
      </c>
      <c r="C255" s="74">
        <v>257</v>
      </c>
      <c r="D255" s="18">
        <v>12000299</v>
      </c>
      <c r="E255" s="19" t="s">
        <v>1589</v>
      </c>
      <c r="F255" s="20" t="s">
        <v>1202</v>
      </c>
      <c r="G255" s="21" t="s">
        <v>10</v>
      </c>
      <c r="H255" s="20" t="s">
        <v>1451</v>
      </c>
      <c r="I255" s="31">
        <v>4.3499999999999996</v>
      </c>
      <c r="J255" s="44">
        <v>5.25</v>
      </c>
      <c r="K255" s="22"/>
      <c r="L255" s="22"/>
      <c r="M255" s="22"/>
      <c r="N255" s="22"/>
      <c r="O255" s="22"/>
      <c r="P255" s="31">
        <v>5.35</v>
      </c>
      <c r="Q255" s="31">
        <v>7.75</v>
      </c>
      <c r="R255" s="23"/>
      <c r="S255" s="50">
        <f t="shared" si="6"/>
        <v>22.7</v>
      </c>
      <c r="T255" s="38">
        <f t="shared" si="7"/>
        <v>231</v>
      </c>
    </row>
    <row r="256" spans="1:20" ht="25.5" customHeight="1" x14ac:dyDescent="0.25">
      <c r="A256" s="16">
        <v>24</v>
      </c>
      <c r="B256" s="38">
        <v>153</v>
      </c>
      <c r="C256" s="74">
        <v>258</v>
      </c>
      <c r="D256" s="18">
        <v>12000300</v>
      </c>
      <c r="E256" s="19" t="s">
        <v>1590</v>
      </c>
      <c r="F256" s="20" t="s">
        <v>1591</v>
      </c>
      <c r="G256" s="21" t="s">
        <v>10</v>
      </c>
      <c r="H256" s="20" t="s">
        <v>1451</v>
      </c>
      <c r="I256" s="31">
        <v>3.2</v>
      </c>
      <c r="J256" s="44">
        <v>6.5</v>
      </c>
      <c r="K256" s="22"/>
      <c r="L256" s="22"/>
      <c r="M256" s="22"/>
      <c r="N256" s="22"/>
      <c r="O256" s="22"/>
      <c r="P256" s="31">
        <v>6.7</v>
      </c>
      <c r="Q256" s="31">
        <v>7.25</v>
      </c>
      <c r="R256" s="23"/>
      <c r="S256" s="50">
        <f t="shared" si="6"/>
        <v>23.65</v>
      </c>
      <c r="T256" s="38">
        <f t="shared" si="7"/>
        <v>197</v>
      </c>
    </row>
    <row r="257" spans="1:20" ht="12.75" customHeight="1" x14ac:dyDescent="0.25">
      <c r="A257" s="16">
        <v>20</v>
      </c>
      <c r="B257" s="38">
        <v>163</v>
      </c>
      <c r="C257" s="74">
        <v>260</v>
      </c>
      <c r="D257" s="18">
        <v>12000224</v>
      </c>
      <c r="E257" s="19" t="s">
        <v>1491</v>
      </c>
      <c r="F257" s="20" t="s">
        <v>1476</v>
      </c>
      <c r="G257" s="21" t="s">
        <v>10</v>
      </c>
      <c r="H257" s="20" t="s">
        <v>1451</v>
      </c>
      <c r="I257" s="31">
        <v>3.85</v>
      </c>
      <c r="J257" s="44">
        <v>6.25</v>
      </c>
      <c r="K257" s="22"/>
      <c r="L257" s="22"/>
      <c r="M257" s="22"/>
      <c r="N257" s="22"/>
      <c r="O257" s="31">
        <v>5.0999999999999996</v>
      </c>
      <c r="P257" s="31">
        <v>5.2</v>
      </c>
      <c r="Q257" s="22"/>
      <c r="R257" s="23"/>
      <c r="S257" s="50">
        <f t="shared" si="6"/>
        <v>20.399999999999999</v>
      </c>
      <c r="T257" s="38">
        <f t="shared" si="7"/>
        <v>294</v>
      </c>
    </row>
    <row r="258" spans="1:20" ht="12.75" customHeight="1" x14ac:dyDescent="0.25">
      <c r="A258" s="16">
        <v>2</v>
      </c>
      <c r="B258" s="38">
        <v>175</v>
      </c>
      <c r="C258" s="74">
        <v>261</v>
      </c>
      <c r="D258" s="18">
        <v>12000302</v>
      </c>
      <c r="E258" s="25" t="s">
        <v>1594</v>
      </c>
      <c r="F258" s="17" t="s">
        <v>1595</v>
      </c>
      <c r="G258" s="26" t="s">
        <v>12</v>
      </c>
      <c r="H258" s="17" t="s">
        <v>1451</v>
      </c>
      <c r="I258" s="31">
        <v>4.0999999999999996</v>
      </c>
      <c r="J258" s="44">
        <v>8.5</v>
      </c>
      <c r="K258" s="22"/>
      <c r="L258" s="22"/>
      <c r="M258" s="22"/>
      <c r="N258" s="22"/>
      <c r="O258" s="22"/>
      <c r="P258" s="31">
        <v>5.95</v>
      </c>
      <c r="Q258" s="31">
        <v>9</v>
      </c>
      <c r="R258" s="27"/>
      <c r="S258" s="50">
        <f t="shared" ref="S258:S321" si="8">SUM(I258:R258)</f>
        <v>27.55</v>
      </c>
      <c r="T258" s="38">
        <f t="shared" ref="T258:T321" si="9">RANK(S258,$S$2:$S$391)</f>
        <v>83</v>
      </c>
    </row>
    <row r="259" spans="1:20" ht="12.75" customHeight="1" x14ac:dyDescent="0.25">
      <c r="A259" s="16">
        <v>3</v>
      </c>
      <c r="B259" s="38">
        <v>179</v>
      </c>
      <c r="C259" s="74">
        <v>262</v>
      </c>
      <c r="D259" s="18">
        <v>12000303</v>
      </c>
      <c r="E259" s="19" t="s">
        <v>1596</v>
      </c>
      <c r="F259" s="20" t="s">
        <v>1130</v>
      </c>
      <c r="G259" s="21" t="s">
        <v>12</v>
      </c>
      <c r="H259" s="20" t="s">
        <v>1451</v>
      </c>
      <c r="I259" s="31">
        <v>3.6</v>
      </c>
      <c r="J259" s="44">
        <v>5</v>
      </c>
      <c r="K259" s="22"/>
      <c r="L259" s="22"/>
      <c r="M259" s="22"/>
      <c r="N259" s="22"/>
      <c r="O259" s="22"/>
      <c r="P259" s="31">
        <v>4.3499999999999996</v>
      </c>
      <c r="Q259" s="31">
        <v>6.25</v>
      </c>
      <c r="R259" s="23"/>
      <c r="S259" s="50">
        <f t="shared" si="8"/>
        <v>19.2</v>
      </c>
      <c r="T259" s="38">
        <f t="shared" si="9"/>
        <v>323</v>
      </c>
    </row>
    <row r="260" spans="1:20" ht="12.75" customHeight="1" x14ac:dyDescent="0.25">
      <c r="A260" s="16">
        <v>4</v>
      </c>
      <c r="B260" s="38">
        <v>184</v>
      </c>
      <c r="C260" s="74">
        <v>263</v>
      </c>
      <c r="D260" s="18">
        <v>12000304</v>
      </c>
      <c r="E260" s="19" t="s">
        <v>1597</v>
      </c>
      <c r="F260" s="20" t="s">
        <v>1598</v>
      </c>
      <c r="G260" s="21" t="s">
        <v>12</v>
      </c>
      <c r="H260" s="20" t="s">
        <v>1451</v>
      </c>
      <c r="I260" s="31">
        <v>3.6</v>
      </c>
      <c r="J260" s="44">
        <v>4.75</v>
      </c>
      <c r="K260" s="22"/>
      <c r="L260" s="22"/>
      <c r="M260" s="22"/>
      <c r="N260" s="22"/>
      <c r="O260" s="22"/>
      <c r="P260" s="31">
        <v>4.75</v>
      </c>
      <c r="Q260" s="31">
        <v>6.5</v>
      </c>
      <c r="R260" s="23"/>
      <c r="S260" s="50">
        <f t="shared" si="8"/>
        <v>19.600000000000001</v>
      </c>
      <c r="T260" s="38">
        <f t="shared" si="9"/>
        <v>315</v>
      </c>
    </row>
    <row r="261" spans="1:20" ht="25.5" customHeight="1" x14ac:dyDescent="0.25">
      <c r="A261" s="16">
        <v>5</v>
      </c>
      <c r="B261" s="38">
        <v>185</v>
      </c>
      <c r="C261" s="74">
        <v>264</v>
      </c>
      <c r="D261" s="18">
        <v>12000305</v>
      </c>
      <c r="E261" s="19" t="s">
        <v>1599</v>
      </c>
      <c r="F261" s="20" t="s">
        <v>1300</v>
      </c>
      <c r="G261" s="21" t="s">
        <v>12</v>
      </c>
      <c r="H261" s="20" t="s">
        <v>1451</v>
      </c>
      <c r="I261" s="31">
        <v>4.5</v>
      </c>
      <c r="J261" s="44">
        <v>5.75</v>
      </c>
      <c r="K261" s="22"/>
      <c r="L261" s="22"/>
      <c r="M261" s="22"/>
      <c r="N261" s="22"/>
      <c r="O261" s="22"/>
      <c r="P261" s="31">
        <v>4.25</v>
      </c>
      <c r="Q261" s="31">
        <v>7.5</v>
      </c>
      <c r="R261" s="23"/>
      <c r="S261" s="50">
        <f t="shared" si="8"/>
        <v>22</v>
      </c>
      <c r="T261" s="38">
        <f t="shared" si="9"/>
        <v>251</v>
      </c>
    </row>
    <row r="262" spans="1:20" ht="25.5" customHeight="1" x14ac:dyDescent="0.25">
      <c r="A262" s="16">
        <v>7</v>
      </c>
      <c r="B262" s="38">
        <v>194</v>
      </c>
      <c r="C262" s="74">
        <v>265</v>
      </c>
      <c r="D262" s="18">
        <v>12000307</v>
      </c>
      <c r="E262" s="19" t="s">
        <v>1602</v>
      </c>
      <c r="F262" s="20" t="s">
        <v>1603</v>
      </c>
      <c r="G262" s="21" t="s">
        <v>12</v>
      </c>
      <c r="H262" s="20" t="s">
        <v>1451</v>
      </c>
      <c r="I262" s="31">
        <v>3.95</v>
      </c>
      <c r="J262" s="44">
        <v>6.25</v>
      </c>
      <c r="K262" s="22"/>
      <c r="L262" s="22"/>
      <c r="M262" s="22"/>
      <c r="N262" s="22"/>
      <c r="O262" s="22"/>
      <c r="P262" s="31">
        <v>6.1</v>
      </c>
      <c r="Q262" s="31">
        <v>8</v>
      </c>
      <c r="R262" s="23"/>
      <c r="S262" s="50">
        <f t="shared" si="8"/>
        <v>24.299999999999997</v>
      </c>
      <c r="T262" s="38">
        <f t="shared" si="9"/>
        <v>177</v>
      </c>
    </row>
    <row r="263" spans="1:20" ht="25.5" customHeight="1" x14ac:dyDescent="0.25">
      <c r="A263" s="16">
        <v>15</v>
      </c>
      <c r="B263" s="38">
        <v>208</v>
      </c>
      <c r="C263" s="74">
        <v>266</v>
      </c>
      <c r="D263" s="18">
        <v>12000243</v>
      </c>
      <c r="E263" s="19" t="s">
        <v>1514</v>
      </c>
      <c r="F263" s="20" t="s">
        <v>1291</v>
      </c>
      <c r="G263" s="21" t="s">
        <v>12</v>
      </c>
      <c r="H263" s="20" t="s">
        <v>1451</v>
      </c>
      <c r="I263" s="31">
        <v>3.85</v>
      </c>
      <c r="J263" s="44">
        <v>7.25</v>
      </c>
      <c r="K263" s="22"/>
      <c r="L263" s="22"/>
      <c r="M263" s="22"/>
      <c r="N263" s="22"/>
      <c r="O263" s="31">
        <v>3.95</v>
      </c>
      <c r="P263" s="31">
        <v>5.35</v>
      </c>
      <c r="Q263" s="22"/>
      <c r="R263" s="23"/>
      <c r="S263" s="50">
        <f t="shared" si="8"/>
        <v>20.399999999999999</v>
      </c>
      <c r="T263" s="38">
        <f t="shared" si="9"/>
        <v>294</v>
      </c>
    </row>
    <row r="264" spans="1:20" ht="12.75" customHeight="1" x14ac:dyDescent="0.25">
      <c r="A264" s="16">
        <v>9</v>
      </c>
      <c r="B264" s="38">
        <v>232</v>
      </c>
      <c r="C264" s="74">
        <v>267</v>
      </c>
      <c r="D264" s="18">
        <v>12000309</v>
      </c>
      <c r="E264" s="19" t="s">
        <v>1605</v>
      </c>
      <c r="F264" s="20" t="s">
        <v>1163</v>
      </c>
      <c r="G264" s="21" t="s">
        <v>10</v>
      </c>
      <c r="H264" s="20" t="s">
        <v>1451</v>
      </c>
      <c r="I264" s="31">
        <v>5.25</v>
      </c>
      <c r="J264" s="44">
        <v>3.75</v>
      </c>
      <c r="K264" s="22"/>
      <c r="L264" s="22"/>
      <c r="M264" s="22"/>
      <c r="N264" s="22"/>
      <c r="O264" s="22"/>
      <c r="P264" s="31">
        <v>4.0999999999999996</v>
      </c>
      <c r="Q264" s="31">
        <v>8</v>
      </c>
      <c r="R264" s="23"/>
      <c r="S264" s="50">
        <f t="shared" si="8"/>
        <v>21.1</v>
      </c>
      <c r="T264" s="38">
        <f t="shared" si="9"/>
        <v>274</v>
      </c>
    </row>
    <row r="265" spans="1:20" ht="12.75" customHeight="1" x14ac:dyDescent="0.25">
      <c r="A265" s="16">
        <v>10</v>
      </c>
      <c r="B265" s="38">
        <v>239</v>
      </c>
      <c r="C265" s="74">
        <v>268</v>
      </c>
      <c r="D265" s="18">
        <v>12000310</v>
      </c>
      <c r="E265" s="19" t="s">
        <v>1606</v>
      </c>
      <c r="F265" s="20" t="s">
        <v>20</v>
      </c>
      <c r="G265" s="21" t="s">
        <v>10</v>
      </c>
      <c r="H265" s="20" t="s">
        <v>1451</v>
      </c>
      <c r="I265" s="31">
        <v>4.0999999999999996</v>
      </c>
      <c r="J265" s="44">
        <v>5</v>
      </c>
      <c r="K265" s="22"/>
      <c r="L265" s="22"/>
      <c r="M265" s="22"/>
      <c r="N265" s="22"/>
      <c r="O265" s="22"/>
      <c r="P265" s="31">
        <v>7.35</v>
      </c>
      <c r="Q265" s="31">
        <v>7</v>
      </c>
      <c r="R265" s="23"/>
      <c r="S265" s="50">
        <f t="shared" si="8"/>
        <v>23.45</v>
      </c>
      <c r="T265" s="38">
        <f t="shared" si="9"/>
        <v>203</v>
      </c>
    </row>
    <row r="266" spans="1:20" ht="12.75" customHeight="1" x14ac:dyDescent="0.25">
      <c r="A266" s="16">
        <v>1</v>
      </c>
      <c r="B266" s="38">
        <v>242</v>
      </c>
      <c r="C266" s="74">
        <v>269</v>
      </c>
      <c r="D266" s="18">
        <v>12000253</v>
      </c>
      <c r="E266" s="19" t="s">
        <v>1526</v>
      </c>
      <c r="F266" s="20" t="s">
        <v>1186</v>
      </c>
      <c r="G266" s="21" t="s">
        <v>12</v>
      </c>
      <c r="H266" s="20" t="s">
        <v>1451</v>
      </c>
      <c r="I266" s="31">
        <v>3</v>
      </c>
      <c r="J266" s="44">
        <v>4</v>
      </c>
      <c r="K266" s="22"/>
      <c r="L266" s="22"/>
      <c r="M266" s="22"/>
      <c r="N266" s="22"/>
      <c r="O266" s="31">
        <v>6</v>
      </c>
      <c r="P266" s="31">
        <v>6.2</v>
      </c>
      <c r="Q266" s="22"/>
      <c r="R266" s="23"/>
      <c r="S266" s="50">
        <f t="shared" si="8"/>
        <v>19.2</v>
      </c>
      <c r="T266" s="38">
        <f t="shared" si="9"/>
        <v>323</v>
      </c>
    </row>
    <row r="267" spans="1:20" ht="12.75" customHeight="1" x14ac:dyDescent="0.25">
      <c r="A267" s="16">
        <v>11</v>
      </c>
      <c r="B267" s="38">
        <v>243</v>
      </c>
      <c r="C267" s="74">
        <v>270</v>
      </c>
      <c r="D267" s="18">
        <v>12000311</v>
      </c>
      <c r="E267" s="19" t="s">
        <v>1607</v>
      </c>
      <c r="F267" s="20" t="s">
        <v>1608</v>
      </c>
      <c r="G267" s="21" t="s">
        <v>12</v>
      </c>
      <c r="H267" s="20" t="s">
        <v>1451</v>
      </c>
      <c r="I267" s="31">
        <v>4.0999999999999996</v>
      </c>
      <c r="J267" s="44">
        <v>7</v>
      </c>
      <c r="K267" s="22"/>
      <c r="L267" s="22"/>
      <c r="M267" s="22"/>
      <c r="N267" s="22"/>
      <c r="O267" s="22"/>
      <c r="P267" s="31">
        <v>5.75</v>
      </c>
      <c r="Q267" s="31">
        <v>7.75</v>
      </c>
      <c r="R267" s="23"/>
      <c r="S267" s="50">
        <f t="shared" si="8"/>
        <v>24.6</v>
      </c>
      <c r="T267" s="38">
        <f t="shared" si="9"/>
        <v>163</v>
      </c>
    </row>
    <row r="268" spans="1:20" ht="12.75" customHeight="1" x14ac:dyDescent="0.25">
      <c r="A268" s="16">
        <v>5</v>
      </c>
      <c r="B268" s="38">
        <v>261</v>
      </c>
      <c r="C268" s="74">
        <v>271</v>
      </c>
      <c r="D268" s="18">
        <v>12000257</v>
      </c>
      <c r="E268" s="19" t="s">
        <v>1529</v>
      </c>
      <c r="F268" s="20" t="s">
        <v>1523</v>
      </c>
      <c r="G268" s="21" t="s">
        <v>12</v>
      </c>
      <c r="H268" s="20" t="s">
        <v>1451</v>
      </c>
      <c r="I268" s="31">
        <v>4.3499999999999996</v>
      </c>
      <c r="J268" s="44">
        <v>4.25</v>
      </c>
      <c r="K268" s="22"/>
      <c r="L268" s="22"/>
      <c r="M268" s="22"/>
      <c r="N268" s="22"/>
      <c r="O268" s="31">
        <v>4.75</v>
      </c>
      <c r="P268" s="31">
        <v>5.6</v>
      </c>
      <c r="Q268" s="22"/>
      <c r="R268" s="23"/>
      <c r="S268" s="50">
        <f t="shared" si="8"/>
        <v>18.95</v>
      </c>
      <c r="T268" s="38">
        <f t="shared" si="9"/>
        <v>333</v>
      </c>
    </row>
    <row r="269" spans="1:20" ht="12.75" customHeight="1" x14ac:dyDescent="0.25">
      <c r="A269" s="16">
        <v>16</v>
      </c>
      <c r="B269" s="38">
        <v>287</v>
      </c>
      <c r="C269" s="74">
        <v>272</v>
      </c>
      <c r="D269" s="18">
        <v>12000316</v>
      </c>
      <c r="E269" s="19" t="s">
        <v>1616</v>
      </c>
      <c r="F269" s="20"/>
      <c r="G269" s="21" t="s">
        <v>12</v>
      </c>
      <c r="H269" s="20" t="s">
        <v>1451</v>
      </c>
      <c r="I269" s="31">
        <v>5.25</v>
      </c>
      <c r="J269" s="44">
        <v>6.75</v>
      </c>
      <c r="K269" s="22"/>
      <c r="L269" s="22"/>
      <c r="M269" s="22"/>
      <c r="N269" s="22"/>
      <c r="O269" s="22"/>
      <c r="P269" s="31">
        <v>5.85</v>
      </c>
      <c r="Q269" s="31">
        <v>8.75</v>
      </c>
      <c r="R269" s="23"/>
      <c r="S269" s="50">
        <f t="shared" si="8"/>
        <v>26.6</v>
      </c>
      <c r="T269" s="38">
        <f t="shared" si="9"/>
        <v>103</v>
      </c>
    </row>
    <row r="270" spans="1:20" ht="12.75" customHeight="1" x14ac:dyDescent="0.25">
      <c r="A270" s="16">
        <v>12</v>
      </c>
      <c r="B270" s="38">
        <v>288</v>
      </c>
      <c r="C270" s="74">
        <v>273</v>
      </c>
      <c r="D270" s="18">
        <v>12000264</v>
      </c>
      <c r="E270" s="19" t="s">
        <v>1537</v>
      </c>
      <c r="F270" s="20" t="s">
        <v>1538</v>
      </c>
      <c r="G270" s="21" t="s">
        <v>12</v>
      </c>
      <c r="H270" s="20" t="s">
        <v>1451</v>
      </c>
      <c r="I270" s="31">
        <v>3.45</v>
      </c>
      <c r="J270" s="44">
        <v>2.75</v>
      </c>
      <c r="K270" s="22"/>
      <c r="L270" s="22"/>
      <c r="M270" s="22"/>
      <c r="N270" s="22"/>
      <c r="O270" s="31">
        <v>5.25</v>
      </c>
      <c r="P270" s="31">
        <v>4.95</v>
      </c>
      <c r="Q270" s="22"/>
      <c r="R270" s="23"/>
      <c r="S270" s="50">
        <f t="shared" si="8"/>
        <v>16.399999999999999</v>
      </c>
      <c r="T270" s="38">
        <f t="shared" si="9"/>
        <v>373</v>
      </c>
    </row>
    <row r="271" spans="1:20" ht="12.75" customHeight="1" x14ac:dyDescent="0.25">
      <c r="A271" s="16">
        <v>17</v>
      </c>
      <c r="B271" s="38">
        <v>289</v>
      </c>
      <c r="C271" s="74">
        <v>274</v>
      </c>
      <c r="D271" s="18">
        <v>12000317</v>
      </c>
      <c r="E271" s="19" t="s">
        <v>1617</v>
      </c>
      <c r="F271" s="20" t="s">
        <v>1618</v>
      </c>
      <c r="G271" s="21" t="s">
        <v>10</v>
      </c>
      <c r="H271" s="20" t="s">
        <v>1451</v>
      </c>
      <c r="I271" s="31">
        <v>4.5999999999999996</v>
      </c>
      <c r="J271" s="44">
        <v>5</v>
      </c>
      <c r="K271" s="22"/>
      <c r="L271" s="22"/>
      <c r="M271" s="22"/>
      <c r="N271" s="22"/>
      <c r="O271" s="22"/>
      <c r="P271" s="31">
        <v>5</v>
      </c>
      <c r="Q271" s="31">
        <v>8.25</v>
      </c>
      <c r="R271" s="23"/>
      <c r="S271" s="50">
        <f t="shared" si="8"/>
        <v>22.85</v>
      </c>
      <c r="T271" s="38">
        <f t="shared" si="9"/>
        <v>225</v>
      </c>
    </row>
    <row r="272" spans="1:20" ht="25.5" customHeight="1" x14ac:dyDescent="0.25">
      <c r="A272" s="16">
        <v>14</v>
      </c>
      <c r="B272" s="38">
        <v>297</v>
      </c>
      <c r="C272" s="74">
        <v>275</v>
      </c>
      <c r="D272" s="18">
        <v>12000266</v>
      </c>
      <c r="E272" s="19" t="s">
        <v>1540</v>
      </c>
      <c r="F272" s="20" t="s">
        <v>1223</v>
      </c>
      <c r="G272" s="21" t="s">
        <v>12</v>
      </c>
      <c r="H272" s="20" t="s">
        <v>1451</v>
      </c>
      <c r="I272" s="31">
        <v>4.0999999999999996</v>
      </c>
      <c r="J272" s="44">
        <v>7.5</v>
      </c>
      <c r="K272" s="22"/>
      <c r="L272" s="22"/>
      <c r="M272" s="22"/>
      <c r="N272" s="22"/>
      <c r="O272" s="31">
        <v>5.5</v>
      </c>
      <c r="P272" s="31">
        <v>5.6</v>
      </c>
      <c r="Q272" s="22"/>
      <c r="R272" s="23"/>
      <c r="S272" s="50">
        <f t="shared" si="8"/>
        <v>22.700000000000003</v>
      </c>
      <c r="T272" s="38">
        <f t="shared" si="9"/>
        <v>229</v>
      </c>
    </row>
    <row r="273" spans="1:20" ht="12.75" customHeight="1" x14ac:dyDescent="0.25">
      <c r="A273" s="16">
        <v>19</v>
      </c>
      <c r="B273" s="38">
        <v>299</v>
      </c>
      <c r="C273" s="74">
        <v>276</v>
      </c>
      <c r="D273" s="18">
        <v>12000319</v>
      </c>
      <c r="E273" s="19" t="s">
        <v>1621</v>
      </c>
      <c r="F273" s="20" t="s">
        <v>1297</v>
      </c>
      <c r="G273" s="21" t="s">
        <v>12</v>
      </c>
      <c r="H273" s="20" t="s">
        <v>1451</v>
      </c>
      <c r="I273" s="31">
        <v>4.75</v>
      </c>
      <c r="J273" s="44">
        <v>4.75</v>
      </c>
      <c r="K273" s="22"/>
      <c r="L273" s="22"/>
      <c r="M273" s="22"/>
      <c r="N273" s="22"/>
      <c r="O273" s="22"/>
      <c r="P273" s="31">
        <v>4.7</v>
      </c>
      <c r="Q273" s="31">
        <v>8.5</v>
      </c>
      <c r="R273" s="23"/>
      <c r="S273" s="50">
        <f t="shared" si="8"/>
        <v>22.7</v>
      </c>
      <c r="T273" s="38">
        <f t="shared" si="9"/>
        <v>231</v>
      </c>
    </row>
    <row r="274" spans="1:20" ht="25.5" customHeight="1" x14ac:dyDescent="0.25">
      <c r="A274" s="16">
        <v>23</v>
      </c>
      <c r="B274" s="38">
        <v>316</v>
      </c>
      <c r="C274" s="74">
        <v>277</v>
      </c>
      <c r="D274" s="18">
        <v>12000323</v>
      </c>
      <c r="E274" s="19" t="s">
        <v>1626</v>
      </c>
      <c r="F274" s="20" t="s">
        <v>1456</v>
      </c>
      <c r="G274" s="21" t="s">
        <v>12</v>
      </c>
      <c r="H274" s="20" t="s">
        <v>1451</v>
      </c>
      <c r="I274" s="31">
        <v>3.75</v>
      </c>
      <c r="J274" s="44">
        <v>5.5</v>
      </c>
      <c r="K274" s="22"/>
      <c r="L274" s="22"/>
      <c r="M274" s="22"/>
      <c r="N274" s="22"/>
      <c r="O274" s="22"/>
      <c r="P274" s="31">
        <v>6.5</v>
      </c>
      <c r="Q274" s="31">
        <v>9</v>
      </c>
      <c r="R274" s="23"/>
      <c r="S274" s="50">
        <f t="shared" si="8"/>
        <v>24.75</v>
      </c>
      <c r="T274" s="38">
        <f t="shared" si="9"/>
        <v>160</v>
      </c>
    </row>
    <row r="275" spans="1:20" ht="12.75" customHeight="1" x14ac:dyDescent="0.25">
      <c r="A275" s="16">
        <v>24</v>
      </c>
      <c r="B275" s="38">
        <v>320</v>
      </c>
      <c r="C275" s="74">
        <v>278</v>
      </c>
      <c r="D275" s="18">
        <v>12000324</v>
      </c>
      <c r="E275" s="19" t="s">
        <v>1627</v>
      </c>
      <c r="F275" s="20" t="s">
        <v>1520</v>
      </c>
      <c r="G275" s="21" t="s">
        <v>10</v>
      </c>
      <c r="H275" s="20" t="s">
        <v>1451</v>
      </c>
      <c r="I275" s="31">
        <v>4.0999999999999996</v>
      </c>
      <c r="J275" s="44">
        <v>5</v>
      </c>
      <c r="K275" s="22"/>
      <c r="L275" s="22"/>
      <c r="M275" s="22"/>
      <c r="N275" s="22"/>
      <c r="O275" s="22"/>
      <c r="P275" s="31">
        <v>4.3499999999999996</v>
      </c>
      <c r="Q275" s="31">
        <v>7.25</v>
      </c>
      <c r="R275" s="23"/>
      <c r="S275" s="50">
        <f t="shared" si="8"/>
        <v>20.7</v>
      </c>
      <c r="T275" s="38">
        <f t="shared" si="9"/>
        <v>285</v>
      </c>
    </row>
    <row r="276" spans="1:20" ht="12.75" customHeight="1" x14ac:dyDescent="0.25">
      <c r="A276" s="16">
        <v>1</v>
      </c>
      <c r="B276" s="38">
        <v>336</v>
      </c>
      <c r="C276" s="74">
        <v>279</v>
      </c>
      <c r="D276" s="18">
        <v>12000349</v>
      </c>
      <c r="E276" s="19" t="s">
        <v>1628</v>
      </c>
      <c r="F276" s="20" t="s">
        <v>1629</v>
      </c>
      <c r="G276" s="21" t="s">
        <v>10</v>
      </c>
      <c r="H276" s="20" t="s">
        <v>1451</v>
      </c>
      <c r="I276" s="31">
        <v>3.6</v>
      </c>
      <c r="J276" s="44">
        <v>4.25</v>
      </c>
      <c r="K276" s="22"/>
      <c r="L276" s="22"/>
      <c r="M276" s="22"/>
      <c r="N276" s="22"/>
      <c r="O276" s="22"/>
      <c r="P276" s="31">
        <v>6.5</v>
      </c>
      <c r="Q276" s="31">
        <v>8.5</v>
      </c>
      <c r="R276" s="23"/>
      <c r="S276" s="50">
        <f t="shared" si="8"/>
        <v>22.85</v>
      </c>
      <c r="T276" s="38">
        <f t="shared" si="9"/>
        <v>225</v>
      </c>
    </row>
    <row r="277" spans="1:20" ht="12.75" customHeight="1" x14ac:dyDescent="0.25">
      <c r="A277" s="16">
        <v>3</v>
      </c>
      <c r="B277" s="38">
        <v>347</v>
      </c>
      <c r="C277" s="74">
        <v>280</v>
      </c>
      <c r="D277" s="18">
        <v>12000351</v>
      </c>
      <c r="E277" s="19" t="s">
        <v>1631</v>
      </c>
      <c r="F277" s="20" t="s">
        <v>1151</v>
      </c>
      <c r="G277" s="21" t="s">
        <v>12</v>
      </c>
      <c r="H277" s="20" t="s">
        <v>1451</v>
      </c>
      <c r="I277" s="31">
        <v>4.5999999999999996</v>
      </c>
      <c r="J277" s="44">
        <v>6</v>
      </c>
      <c r="K277" s="22"/>
      <c r="L277" s="22"/>
      <c r="M277" s="22"/>
      <c r="N277" s="22"/>
      <c r="O277" s="22"/>
      <c r="P277" s="31">
        <v>5.75</v>
      </c>
      <c r="Q277" s="31">
        <v>8.5</v>
      </c>
      <c r="R277" s="23"/>
      <c r="S277" s="50">
        <f t="shared" si="8"/>
        <v>24.85</v>
      </c>
      <c r="T277" s="38">
        <f t="shared" si="9"/>
        <v>157</v>
      </c>
    </row>
    <row r="278" spans="1:20" ht="12.75" customHeight="1" x14ac:dyDescent="0.25">
      <c r="A278" s="16">
        <v>5</v>
      </c>
      <c r="B278" s="38">
        <v>360</v>
      </c>
      <c r="C278" s="74">
        <v>281</v>
      </c>
      <c r="D278" s="18">
        <v>12000353</v>
      </c>
      <c r="E278" s="19" t="s">
        <v>1634</v>
      </c>
      <c r="F278" s="20" t="s">
        <v>1635</v>
      </c>
      <c r="G278" s="21" t="s">
        <v>10</v>
      </c>
      <c r="H278" s="20" t="s">
        <v>1451</v>
      </c>
      <c r="I278" s="31">
        <v>3.35</v>
      </c>
      <c r="J278" s="44">
        <v>5.5</v>
      </c>
      <c r="K278" s="22"/>
      <c r="L278" s="22"/>
      <c r="M278" s="22"/>
      <c r="N278" s="22"/>
      <c r="O278" s="22"/>
      <c r="P278" s="31">
        <v>5.75</v>
      </c>
      <c r="Q278" s="31">
        <v>7.25</v>
      </c>
      <c r="R278" s="23"/>
      <c r="S278" s="50">
        <f t="shared" si="8"/>
        <v>21.85</v>
      </c>
      <c r="T278" s="38">
        <f t="shared" si="9"/>
        <v>256</v>
      </c>
    </row>
    <row r="279" spans="1:20" ht="12.75" customHeight="1" x14ac:dyDescent="0.25">
      <c r="A279" s="16">
        <v>1</v>
      </c>
      <c r="B279" s="38">
        <v>2</v>
      </c>
      <c r="C279" s="74">
        <v>282</v>
      </c>
      <c r="D279" s="18">
        <v>12000181</v>
      </c>
      <c r="E279" s="19" t="s">
        <v>1431</v>
      </c>
      <c r="F279" s="20" t="s">
        <v>1432</v>
      </c>
      <c r="G279" s="21" t="s">
        <v>12</v>
      </c>
      <c r="H279" s="20" t="s">
        <v>1433</v>
      </c>
      <c r="I279" s="31">
        <v>2.95</v>
      </c>
      <c r="J279" s="44">
        <v>6.25</v>
      </c>
      <c r="K279" s="22"/>
      <c r="L279" s="22"/>
      <c r="M279" s="22"/>
      <c r="N279" s="22"/>
      <c r="O279" s="31">
        <v>6.25</v>
      </c>
      <c r="P279" s="31">
        <v>4.5999999999999996</v>
      </c>
      <c r="Q279" s="22"/>
      <c r="R279" s="23"/>
      <c r="S279" s="50">
        <f t="shared" si="8"/>
        <v>20.049999999999997</v>
      </c>
      <c r="T279" s="38">
        <f t="shared" si="9"/>
        <v>309</v>
      </c>
    </row>
    <row r="280" spans="1:20" ht="25.5" customHeight="1" x14ac:dyDescent="0.25">
      <c r="A280" s="16">
        <v>4</v>
      </c>
      <c r="B280" s="38">
        <v>6</v>
      </c>
      <c r="C280" s="74">
        <v>283</v>
      </c>
      <c r="D280" s="18">
        <v>12000184</v>
      </c>
      <c r="E280" s="19" t="s">
        <v>1437</v>
      </c>
      <c r="F280" s="20" t="s">
        <v>1438</v>
      </c>
      <c r="G280" s="21" t="s">
        <v>10</v>
      </c>
      <c r="H280" s="20" t="s">
        <v>1433</v>
      </c>
      <c r="I280" s="31">
        <v>2.7</v>
      </c>
      <c r="J280" s="44">
        <v>5.25</v>
      </c>
      <c r="K280" s="22"/>
      <c r="L280" s="22"/>
      <c r="M280" s="22"/>
      <c r="N280" s="22"/>
      <c r="O280" s="31">
        <v>3.25</v>
      </c>
      <c r="P280" s="31">
        <v>4.5999999999999996</v>
      </c>
      <c r="Q280" s="22"/>
      <c r="R280" s="23"/>
      <c r="S280" s="50">
        <f t="shared" si="8"/>
        <v>15.799999999999999</v>
      </c>
      <c r="T280" s="38">
        <f t="shared" si="9"/>
        <v>379</v>
      </c>
    </row>
    <row r="281" spans="1:20" ht="25.5" customHeight="1" x14ac:dyDescent="0.25">
      <c r="A281" s="16">
        <v>5</v>
      </c>
      <c r="B281" s="38">
        <v>20</v>
      </c>
      <c r="C281" s="74">
        <v>284</v>
      </c>
      <c r="D281" s="18">
        <v>12000281</v>
      </c>
      <c r="E281" s="19" t="s">
        <v>41</v>
      </c>
      <c r="F281" s="20" t="s">
        <v>1564</v>
      </c>
      <c r="G281" s="21" t="s">
        <v>12</v>
      </c>
      <c r="H281" s="20" t="s">
        <v>1433</v>
      </c>
      <c r="I281" s="31">
        <v>3.6</v>
      </c>
      <c r="J281" s="44">
        <v>5</v>
      </c>
      <c r="K281" s="22"/>
      <c r="L281" s="22"/>
      <c r="M281" s="22"/>
      <c r="N281" s="22"/>
      <c r="O281" s="22"/>
      <c r="P281" s="31">
        <v>3.95</v>
      </c>
      <c r="Q281" s="31">
        <v>7.75</v>
      </c>
      <c r="R281" s="23"/>
      <c r="S281" s="50">
        <f t="shared" si="8"/>
        <v>20.3</v>
      </c>
      <c r="T281" s="38">
        <f t="shared" si="9"/>
        <v>300</v>
      </c>
    </row>
    <row r="282" spans="1:20" ht="12.75" customHeight="1" x14ac:dyDescent="0.25">
      <c r="A282" s="16">
        <v>8</v>
      </c>
      <c r="B282" s="38">
        <v>26</v>
      </c>
      <c r="C282" s="74">
        <v>285</v>
      </c>
      <c r="D282" s="18">
        <v>12000188</v>
      </c>
      <c r="E282" s="19" t="s">
        <v>1441</v>
      </c>
      <c r="F282" s="20" t="s">
        <v>1389</v>
      </c>
      <c r="G282" s="21" t="s">
        <v>10</v>
      </c>
      <c r="H282" s="20" t="s">
        <v>1433</v>
      </c>
      <c r="I282" s="31">
        <v>4</v>
      </c>
      <c r="J282" s="44">
        <v>4.25</v>
      </c>
      <c r="K282" s="22"/>
      <c r="L282" s="22"/>
      <c r="M282" s="22"/>
      <c r="N282" s="22"/>
      <c r="O282" s="31">
        <v>2.95</v>
      </c>
      <c r="P282" s="31">
        <v>4.5999999999999996</v>
      </c>
      <c r="Q282" s="22"/>
      <c r="R282" s="23"/>
      <c r="S282" s="50">
        <f t="shared" si="8"/>
        <v>15.799999999999999</v>
      </c>
      <c r="T282" s="38">
        <f t="shared" si="9"/>
        <v>379</v>
      </c>
    </row>
    <row r="283" spans="1:20" ht="12.75" customHeight="1" x14ac:dyDescent="0.25">
      <c r="A283" s="16">
        <v>11</v>
      </c>
      <c r="B283" s="38">
        <v>34</v>
      </c>
      <c r="C283" s="74">
        <v>286</v>
      </c>
      <c r="D283" s="18">
        <v>12000191</v>
      </c>
      <c r="E283" s="19" t="s">
        <v>1445</v>
      </c>
      <c r="F283" s="20" t="s">
        <v>1295</v>
      </c>
      <c r="G283" s="21" t="s">
        <v>12</v>
      </c>
      <c r="H283" s="20" t="s">
        <v>1433</v>
      </c>
      <c r="I283" s="31">
        <v>3.75</v>
      </c>
      <c r="J283" s="44">
        <v>5</v>
      </c>
      <c r="K283" s="22"/>
      <c r="L283" s="22"/>
      <c r="M283" s="22"/>
      <c r="N283" s="22"/>
      <c r="O283" s="31">
        <v>5.0999999999999996</v>
      </c>
      <c r="P283" s="31">
        <v>4.45</v>
      </c>
      <c r="Q283" s="22"/>
      <c r="R283" s="23"/>
      <c r="S283" s="50">
        <f t="shared" si="8"/>
        <v>18.3</v>
      </c>
      <c r="T283" s="38">
        <f t="shared" si="9"/>
        <v>349</v>
      </c>
    </row>
    <row r="284" spans="1:20" ht="12.75" customHeight="1" x14ac:dyDescent="0.25">
      <c r="A284" s="16">
        <v>7</v>
      </c>
      <c r="B284" s="38">
        <v>46</v>
      </c>
      <c r="C284" s="74">
        <v>287</v>
      </c>
      <c r="D284" s="18">
        <v>12000283</v>
      </c>
      <c r="E284" s="19" t="s">
        <v>1567</v>
      </c>
      <c r="F284" s="20" t="s">
        <v>1462</v>
      </c>
      <c r="G284" s="21" t="s">
        <v>12</v>
      </c>
      <c r="H284" s="20" t="s">
        <v>1433</v>
      </c>
      <c r="I284" s="31">
        <v>3.95</v>
      </c>
      <c r="J284" s="44">
        <v>3.75</v>
      </c>
      <c r="K284" s="22"/>
      <c r="L284" s="22"/>
      <c r="M284" s="22"/>
      <c r="N284" s="22"/>
      <c r="O284" s="22"/>
      <c r="P284" s="31">
        <v>5.0999999999999996</v>
      </c>
      <c r="Q284" s="31">
        <v>6.25</v>
      </c>
      <c r="R284" s="23"/>
      <c r="S284" s="50">
        <f t="shared" si="8"/>
        <v>19.05</v>
      </c>
      <c r="T284" s="38">
        <f t="shared" si="9"/>
        <v>329</v>
      </c>
    </row>
    <row r="285" spans="1:20" ht="12.75" customHeight="1" x14ac:dyDescent="0.25">
      <c r="A285" s="16">
        <v>9</v>
      </c>
      <c r="B285" s="38">
        <v>51</v>
      </c>
      <c r="C285" s="74">
        <v>288</v>
      </c>
      <c r="D285" s="18">
        <v>12000285</v>
      </c>
      <c r="E285" s="19" t="s">
        <v>1569</v>
      </c>
      <c r="F285" s="20" t="s">
        <v>1570</v>
      </c>
      <c r="G285" s="21" t="s">
        <v>12</v>
      </c>
      <c r="H285" s="20" t="s">
        <v>1433</v>
      </c>
      <c r="I285" s="31">
        <v>4.95</v>
      </c>
      <c r="J285" s="44">
        <v>5.5</v>
      </c>
      <c r="K285" s="22"/>
      <c r="L285" s="22"/>
      <c r="M285" s="22"/>
      <c r="N285" s="22"/>
      <c r="O285" s="22"/>
      <c r="P285" s="31">
        <v>5.35</v>
      </c>
      <c r="Q285" s="31">
        <v>8.25</v>
      </c>
      <c r="R285" s="23"/>
      <c r="S285" s="50">
        <f t="shared" si="8"/>
        <v>24.049999999999997</v>
      </c>
      <c r="T285" s="38">
        <f t="shared" si="9"/>
        <v>182</v>
      </c>
    </row>
    <row r="286" spans="1:20" ht="12.75" customHeight="1" x14ac:dyDescent="0.25">
      <c r="A286" s="16">
        <v>20</v>
      </c>
      <c r="B286" s="38">
        <v>62</v>
      </c>
      <c r="C286" s="74">
        <v>289</v>
      </c>
      <c r="D286" s="18">
        <v>12000200</v>
      </c>
      <c r="E286" s="19" t="s">
        <v>1457</v>
      </c>
      <c r="F286" s="20" t="s">
        <v>1458</v>
      </c>
      <c r="G286" s="21" t="s">
        <v>10</v>
      </c>
      <c r="H286" s="20" t="s">
        <v>1433</v>
      </c>
      <c r="I286" s="31">
        <v>4.5999999999999996</v>
      </c>
      <c r="J286" s="44">
        <v>6.75</v>
      </c>
      <c r="K286" s="22"/>
      <c r="L286" s="22"/>
      <c r="M286" s="22"/>
      <c r="N286" s="22"/>
      <c r="O286" s="31">
        <v>6.25</v>
      </c>
      <c r="P286" s="31">
        <v>7</v>
      </c>
      <c r="Q286" s="22"/>
      <c r="R286" s="23"/>
      <c r="S286" s="50">
        <f t="shared" si="8"/>
        <v>24.6</v>
      </c>
      <c r="T286" s="38">
        <f t="shared" si="9"/>
        <v>163</v>
      </c>
    </row>
    <row r="287" spans="1:20" ht="12.75" customHeight="1" x14ac:dyDescent="0.25">
      <c r="A287" s="16">
        <v>12</v>
      </c>
      <c r="B287" s="38">
        <v>67</v>
      </c>
      <c r="C287" s="74">
        <v>290</v>
      </c>
      <c r="D287" s="18">
        <v>12000288</v>
      </c>
      <c r="E287" s="19" t="s">
        <v>1573</v>
      </c>
      <c r="F287" s="20" t="s">
        <v>1147</v>
      </c>
      <c r="G287" s="21" t="s">
        <v>12</v>
      </c>
      <c r="H287" s="20" t="s">
        <v>1433</v>
      </c>
      <c r="I287" s="31">
        <v>4</v>
      </c>
      <c r="J287" s="44">
        <v>5</v>
      </c>
      <c r="K287" s="22"/>
      <c r="L287" s="22"/>
      <c r="M287" s="22"/>
      <c r="N287" s="22"/>
      <c r="O287" s="22"/>
      <c r="P287" s="31">
        <v>6.5</v>
      </c>
      <c r="Q287" s="31">
        <v>7.5</v>
      </c>
      <c r="R287" s="23"/>
      <c r="S287" s="50">
        <f t="shared" si="8"/>
        <v>23</v>
      </c>
      <c r="T287" s="38">
        <f t="shared" si="9"/>
        <v>221</v>
      </c>
    </row>
    <row r="288" spans="1:20" ht="12.75" customHeight="1" x14ac:dyDescent="0.25">
      <c r="A288" s="16">
        <v>3</v>
      </c>
      <c r="B288" s="38">
        <v>90</v>
      </c>
      <c r="C288" s="74">
        <v>291</v>
      </c>
      <c r="D288" s="18">
        <v>12000207</v>
      </c>
      <c r="E288" s="19" t="s">
        <v>1467</v>
      </c>
      <c r="F288" s="20" t="s">
        <v>1151</v>
      </c>
      <c r="G288" s="21" t="s">
        <v>12</v>
      </c>
      <c r="H288" s="20" t="s">
        <v>1433</v>
      </c>
      <c r="I288" s="31">
        <v>3.85</v>
      </c>
      <c r="J288" s="44">
        <v>5.5</v>
      </c>
      <c r="K288" s="22"/>
      <c r="L288" s="22"/>
      <c r="M288" s="22"/>
      <c r="N288" s="22"/>
      <c r="O288" s="31">
        <v>3.5</v>
      </c>
      <c r="P288" s="31">
        <v>5.35</v>
      </c>
      <c r="Q288" s="22"/>
      <c r="R288" s="23"/>
      <c r="S288" s="50">
        <f t="shared" si="8"/>
        <v>18.2</v>
      </c>
      <c r="T288" s="38">
        <f t="shared" si="9"/>
        <v>350</v>
      </c>
    </row>
    <row r="289" spans="1:20" ht="12.75" customHeight="1" x14ac:dyDescent="0.25">
      <c r="A289" s="16">
        <v>15</v>
      </c>
      <c r="B289" s="38">
        <v>101</v>
      </c>
      <c r="C289" s="74">
        <v>292</v>
      </c>
      <c r="D289" s="18">
        <v>12000291</v>
      </c>
      <c r="E289" s="19" t="s">
        <v>1576</v>
      </c>
      <c r="F289" s="20" t="s">
        <v>1577</v>
      </c>
      <c r="G289" s="21" t="s">
        <v>10</v>
      </c>
      <c r="H289" s="20" t="s">
        <v>1433</v>
      </c>
      <c r="I289" s="31">
        <v>4.5999999999999996</v>
      </c>
      <c r="J289" s="44">
        <v>5</v>
      </c>
      <c r="K289" s="22"/>
      <c r="L289" s="22"/>
      <c r="M289" s="22"/>
      <c r="N289" s="22"/>
      <c r="O289" s="22"/>
      <c r="P289" s="31">
        <v>5.0999999999999996</v>
      </c>
      <c r="Q289" s="31">
        <v>8.25</v>
      </c>
      <c r="R289" s="23"/>
      <c r="S289" s="50">
        <f t="shared" si="8"/>
        <v>22.95</v>
      </c>
      <c r="T289" s="38">
        <f t="shared" si="9"/>
        <v>222</v>
      </c>
    </row>
    <row r="290" spans="1:20" ht="12.75" customHeight="1" x14ac:dyDescent="0.25">
      <c r="A290" s="16">
        <v>10</v>
      </c>
      <c r="B290" s="38">
        <v>121</v>
      </c>
      <c r="C290" s="74">
        <v>293</v>
      </c>
      <c r="D290" s="18">
        <v>12000214</v>
      </c>
      <c r="E290" s="19" t="s">
        <v>1478</v>
      </c>
      <c r="F290" s="20" t="s">
        <v>1479</v>
      </c>
      <c r="G290" s="21" t="s">
        <v>12</v>
      </c>
      <c r="H290" s="20" t="s">
        <v>1433</v>
      </c>
      <c r="I290" s="31">
        <v>4.0999999999999996</v>
      </c>
      <c r="J290" s="44">
        <v>5.75</v>
      </c>
      <c r="K290" s="22"/>
      <c r="L290" s="22"/>
      <c r="M290" s="22"/>
      <c r="N290" s="22"/>
      <c r="O290" s="31">
        <v>2.35</v>
      </c>
      <c r="P290" s="31">
        <v>4.5999999999999996</v>
      </c>
      <c r="Q290" s="22"/>
      <c r="R290" s="23"/>
      <c r="S290" s="50">
        <f t="shared" si="8"/>
        <v>16.799999999999997</v>
      </c>
      <c r="T290" s="38">
        <f t="shared" si="9"/>
        <v>370</v>
      </c>
    </row>
    <row r="291" spans="1:20" ht="25.5" customHeight="1" x14ac:dyDescent="0.25">
      <c r="A291" s="16">
        <v>12</v>
      </c>
      <c r="B291" s="38">
        <v>124</v>
      </c>
      <c r="C291" s="74">
        <v>294</v>
      </c>
      <c r="D291" s="18">
        <v>12000216</v>
      </c>
      <c r="E291" s="19" t="s">
        <v>1481</v>
      </c>
      <c r="F291" s="20" t="s">
        <v>1384</v>
      </c>
      <c r="G291" s="21" t="s">
        <v>10</v>
      </c>
      <c r="H291" s="20" t="s">
        <v>1433</v>
      </c>
      <c r="I291" s="31">
        <v>4.8499999999999996</v>
      </c>
      <c r="J291" s="44">
        <v>4.75</v>
      </c>
      <c r="K291" s="22"/>
      <c r="L291" s="22"/>
      <c r="M291" s="22"/>
      <c r="N291" s="22"/>
      <c r="O291" s="31">
        <v>4.2</v>
      </c>
      <c r="P291" s="31">
        <v>5.0999999999999996</v>
      </c>
      <c r="Q291" s="22"/>
      <c r="R291" s="23"/>
      <c r="S291" s="50">
        <f t="shared" si="8"/>
        <v>18.899999999999999</v>
      </c>
      <c r="T291" s="38">
        <f t="shared" si="9"/>
        <v>337</v>
      </c>
    </row>
    <row r="292" spans="1:20" ht="25.5" customHeight="1" x14ac:dyDescent="0.25">
      <c r="A292" s="16">
        <v>21</v>
      </c>
      <c r="B292" s="78">
        <v>127</v>
      </c>
      <c r="C292" s="74">
        <v>295</v>
      </c>
      <c r="D292" s="18">
        <v>12000297</v>
      </c>
      <c r="E292" s="19" t="s">
        <v>1585</v>
      </c>
      <c r="F292" s="20" t="s">
        <v>1586</v>
      </c>
      <c r="G292" s="21" t="s">
        <v>12</v>
      </c>
      <c r="H292" s="20" t="s">
        <v>1433</v>
      </c>
      <c r="I292" s="31">
        <v>4.45</v>
      </c>
      <c r="J292" s="44">
        <v>5</v>
      </c>
      <c r="K292" s="22"/>
      <c r="L292" s="22"/>
      <c r="M292" s="22"/>
      <c r="N292" s="22"/>
      <c r="O292" s="22"/>
      <c r="P292" s="31">
        <v>5.0999999999999996</v>
      </c>
      <c r="Q292" s="31">
        <v>7.5</v>
      </c>
      <c r="R292" s="23"/>
      <c r="S292" s="50">
        <f t="shared" si="8"/>
        <v>22.049999999999997</v>
      </c>
      <c r="T292" s="38">
        <f t="shared" si="9"/>
        <v>249</v>
      </c>
    </row>
    <row r="293" spans="1:20" ht="12.75" customHeight="1" x14ac:dyDescent="0.25">
      <c r="A293" s="16">
        <v>13</v>
      </c>
      <c r="B293" s="38">
        <v>133</v>
      </c>
      <c r="C293" s="74">
        <v>296</v>
      </c>
      <c r="D293" s="18">
        <v>12000217</v>
      </c>
      <c r="E293" s="19" t="s">
        <v>1482</v>
      </c>
      <c r="F293" s="20" t="s">
        <v>1483</v>
      </c>
      <c r="G293" s="21" t="s">
        <v>10</v>
      </c>
      <c r="H293" s="20" t="s">
        <v>1433</v>
      </c>
      <c r="I293" s="31">
        <v>4.3499999999999996</v>
      </c>
      <c r="J293" s="44">
        <v>4.75</v>
      </c>
      <c r="K293" s="22"/>
      <c r="L293" s="22"/>
      <c r="M293" s="22"/>
      <c r="N293" s="22"/>
      <c r="O293" s="31">
        <v>3.6</v>
      </c>
      <c r="P293" s="31">
        <v>3.5</v>
      </c>
      <c r="Q293" s="22"/>
      <c r="R293" s="23"/>
      <c r="S293" s="50">
        <f t="shared" si="8"/>
        <v>16.2</v>
      </c>
      <c r="T293" s="38">
        <f t="shared" si="9"/>
        <v>374</v>
      </c>
    </row>
    <row r="294" spans="1:20" ht="12.75" customHeight="1" x14ac:dyDescent="0.25">
      <c r="A294" s="16">
        <v>16</v>
      </c>
      <c r="B294" s="38">
        <v>146</v>
      </c>
      <c r="C294" s="74">
        <v>297</v>
      </c>
      <c r="D294" s="18">
        <v>12000220</v>
      </c>
      <c r="E294" s="19" t="s">
        <v>1486</v>
      </c>
      <c r="F294" s="20" t="s">
        <v>1260</v>
      </c>
      <c r="G294" s="21" t="s">
        <v>10</v>
      </c>
      <c r="H294" s="20" t="s">
        <v>1433</v>
      </c>
      <c r="I294" s="31">
        <v>2.4500000000000002</v>
      </c>
      <c r="J294" s="44">
        <v>5</v>
      </c>
      <c r="K294" s="22"/>
      <c r="L294" s="22"/>
      <c r="M294" s="22"/>
      <c r="N294" s="22"/>
      <c r="O294" s="31">
        <v>4.5999999999999996</v>
      </c>
      <c r="P294" s="31">
        <v>3.95</v>
      </c>
      <c r="Q294" s="22"/>
      <c r="R294" s="23"/>
      <c r="S294" s="50">
        <f t="shared" si="8"/>
        <v>16</v>
      </c>
      <c r="T294" s="38">
        <f t="shared" si="9"/>
        <v>377</v>
      </c>
    </row>
    <row r="295" spans="1:20" ht="12.75" customHeight="1" x14ac:dyDescent="0.25">
      <c r="A295" s="16">
        <v>1</v>
      </c>
      <c r="B295" s="38">
        <v>162</v>
      </c>
      <c r="C295" s="74">
        <v>298</v>
      </c>
      <c r="D295" s="18">
        <v>12000301</v>
      </c>
      <c r="E295" s="19" t="s">
        <v>1592</v>
      </c>
      <c r="F295" s="20" t="s">
        <v>1593</v>
      </c>
      <c r="G295" s="21" t="s">
        <v>10</v>
      </c>
      <c r="H295" s="20" t="s">
        <v>1433</v>
      </c>
      <c r="I295" s="31">
        <v>4.5</v>
      </c>
      <c r="J295" s="44">
        <v>4.25</v>
      </c>
      <c r="K295" s="22"/>
      <c r="L295" s="22"/>
      <c r="M295" s="22"/>
      <c r="N295" s="22"/>
      <c r="O295" s="22"/>
      <c r="P295" s="31">
        <v>4.5</v>
      </c>
      <c r="Q295" s="31">
        <v>7</v>
      </c>
      <c r="R295" s="23"/>
      <c r="S295" s="50">
        <f t="shared" si="8"/>
        <v>20.25</v>
      </c>
      <c r="T295" s="38">
        <f t="shared" si="9"/>
        <v>302</v>
      </c>
    </row>
    <row r="296" spans="1:20" ht="12.75" customHeight="1" x14ac:dyDescent="0.25">
      <c r="A296" s="16">
        <v>21</v>
      </c>
      <c r="B296" s="38">
        <v>167</v>
      </c>
      <c r="C296" s="74">
        <v>299</v>
      </c>
      <c r="D296" s="18">
        <v>12000225</v>
      </c>
      <c r="E296" s="19" t="s">
        <v>1492</v>
      </c>
      <c r="F296" s="20" t="s">
        <v>1493</v>
      </c>
      <c r="G296" s="21" t="s">
        <v>12</v>
      </c>
      <c r="H296" s="20" t="s">
        <v>1433</v>
      </c>
      <c r="I296" s="31">
        <v>4.2</v>
      </c>
      <c r="J296" s="44">
        <v>6.25</v>
      </c>
      <c r="K296" s="22"/>
      <c r="L296" s="22"/>
      <c r="M296" s="22"/>
      <c r="N296" s="22"/>
      <c r="O296" s="31">
        <v>6.75</v>
      </c>
      <c r="P296" s="31">
        <v>6.6</v>
      </c>
      <c r="Q296" s="22"/>
      <c r="R296" s="23"/>
      <c r="S296" s="50">
        <f t="shared" si="8"/>
        <v>23.799999999999997</v>
      </c>
      <c r="T296" s="38">
        <f t="shared" si="9"/>
        <v>191</v>
      </c>
    </row>
    <row r="297" spans="1:20" ht="25.5" customHeight="1" x14ac:dyDescent="0.25">
      <c r="A297" s="16">
        <v>22</v>
      </c>
      <c r="B297" s="38">
        <v>168</v>
      </c>
      <c r="C297" s="74">
        <v>300</v>
      </c>
      <c r="D297" s="18">
        <v>12000226</v>
      </c>
      <c r="E297" s="19" t="s">
        <v>1494</v>
      </c>
      <c r="F297" s="20" t="s">
        <v>1495</v>
      </c>
      <c r="G297" s="21" t="s">
        <v>12</v>
      </c>
      <c r="H297" s="20" t="s">
        <v>1433</v>
      </c>
      <c r="I297" s="31">
        <v>3.95</v>
      </c>
      <c r="J297" s="44">
        <v>6.25</v>
      </c>
      <c r="K297" s="22"/>
      <c r="L297" s="22"/>
      <c r="M297" s="22"/>
      <c r="N297" s="22"/>
      <c r="O297" s="31">
        <v>6.25</v>
      </c>
      <c r="P297" s="31">
        <v>6.1</v>
      </c>
      <c r="Q297" s="22"/>
      <c r="R297" s="23"/>
      <c r="S297" s="50">
        <f t="shared" si="8"/>
        <v>22.549999999999997</v>
      </c>
      <c r="T297" s="38">
        <f t="shared" si="9"/>
        <v>237</v>
      </c>
    </row>
    <row r="298" spans="1:20" ht="12.75" customHeight="1" x14ac:dyDescent="0.25">
      <c r="A298" s="16">
        <v>2</v>
      </c>
      <c r="B298" s="38">
        <v>176</v>
      </c>
      <c r="C298" s="74">
        <v>301</v>
      </c>
      <c r="D298" s="18">
        <v>12000230</v>
      </c>
      <c r="E298" s="19" t="s">
        <v>1498</v>
      </c>
      <c r="F298" s="20" t="s">
        <v>1499</v>
      </c>
      <c r="G298" s="21" t="s">
        <v>10</v>
      </c>
      <c r="H298" s="20" t="s">
        <v>1433</v>
      </c>
      <c r="I298" s="31">
        <v>4</v>
      </c>
      <c r="J298" s="44">
        <v>4.25</v>
      </c>
      <c r="K298" s="22"/>
      <c r="L298" s="22"/>
      <c r="M298" s="22"/>
      <c r="N298" s="22"/>
      <c r="O298" s="31">
        <v>4.75</v>
      </c>
      <c r="P298" s="31">
        <v>5.0999999999999996</v>
      </c>
      <c r="Q298" s="22"/>
      <c r="R298" s="23"/>
      <c r="S298" s="50">
        <f t="shared" si="8"/>
        <v>18.100000000000001</v>
      </c>
      <c r="T298" s="38">
        <f t="shared" si="9"/>
        <v>356</v>
      </c>
    </row>
    <row r="299" spans="1:20" ht="25.5" customHeight="1" x14ac:dyDescent="0.25">
      <c r="A299" s="16">
        <v>4</v>
      </c>
      <c r="B299" s="38">
        <v>180</v>
      </c>
      <c r="C299" s="74">
        <v>302</v>
      </c>
      <c r="D299" s="18">
        <v>12000232</v>
      </c>
      <c r="E299" s="19" t="s">
        <v>1500</v>
      </c>
      <c r="F299" s="20" t="s">
        <v>1323</v>
      </c>
      <c r="G299" s="21" t="s">
        <v>12</v>
      </c>
      <c r="H299" s="20" t="s">
        <v>1433</v>
      </c>
      <c r="I299" s="31">
        <v>5.5</v>
      </c>
      <c r="J299" s="44">
        <v>4.5</v>
      </c>
      <c r="K299" s="22"/>
      <c r="L299" s="22"/>
      <c r="M299" s="22"/>
      <c r="N299" s="22"/>
      <c r="O299" s="31">
        <v>4.5</v>
      </c>
      <c r="P299" s="31">
        <v>3.85</v>
      </c>
      <c r="Q299" s="22"/>
      <c r="R299" s="23"/>
      <c r="S299" s="50">
        <f t="shared" si="8"/>
        <v>18.350000000000001</v>
      </c>
      <c r="T299" s="38">
        <f t="shared" si="9"/>
        <v>347</v>
      </c>
    </row>
    <row r="300" spans="1:20" ht="12.75" customHeight="1" x14ac:dyDescent="0.25">
      <c r="A300" s="16">
        <v>6</v>
      </c>
      <c r="B300" s="38">
        <v>186</v>
      </c>
      <c r="C300" s="74">
        <v>303</v>
      </c>
      <c r="D300" s="18">
        <v>12000306</v>
      </c>
      <c r="E300" s="19" t="s">
        <v>1600</v>
      </c>
      <c r="F300" s="20" t="s">
        <v>1601</v>
      </c>
      <c r="G300" s="21" t="s">
        <v>12</v>
      </c>
      <c r="H300" s="20" t="s">
        <v>1433</v>
      </c>
      <c r="I300" s="31">
        <v>3.6</v>
      </c>
      <c r="J300" s="44">
        <v>5</v>
      </c>
      <c r="K300" s="22"/>
      <c r="L300" s="22"/>
      <c r="M300" s="22"/>
      <c r="N300" s="22"/>
      <c r="O300" s="22"/>
      <c r="P300" s="31">
        <v>3.85</v>
      </c>
      <c r="Q300" s="31">
        <v>6.75</v>
      </c>
      <c r="R300" s="23"/>
      <c r="S300" s="50">
        <f t="shared" si="8"/>
        <v>19.2</v>
      </c>
      <c r="T300" s="38">
        <f t="shared" si="9"/>
        <v>323</v>
      </c>
    </row>
    <row r="301" spans="1:20" ht="12.75" customHeight="1" x14ac:dyDescent="0.25">
      <c r="A301" s="16">
        <v>9</v>
      </c>
      <c r="B301" s="38">
        <v>195</v>
      </c>
      <c r="C301" s="74">
        <v>304</v>
      </c>
      <c r="D301" s="18">
        <v>12000237</v>
      </c>
      <c r="E301" s="19" t="s">
        <v>1506</v>
      </c>
      <c r="F301" s="20" t="s">
        <v>1314</v>
      </c>
      <c r="G301" s="21" t="s">
        <v>10</v>
      </c>
      <c r="H301" s="20" t="s">
        <v>1433</v>
      </c>
      <c r="I301" s="31">
        <v>4.0999999999999996</v>
      </c>
      <c r="J301" s="44">
        <v>6</v>
      </c>
      <c r="K301" s="22"/>
      <c r="L301" s="22"/>
      <c r="M301" s="22"/>
      <c r="N301" s="22"/>
      <c r="O301" s="31">
        <v>3</v>
      </c>
      <c r="P301" s="31">
        <v>5.35</v>
      </c>
      <c r="Q301" s="22"/>
      <c r="R301" s="23"/>
      <c r="S301" s="50">
        <f t="shared" si="8"/>
        <v>18.45</v>
      </c>
      <c r="T301" s="38">
        <f t="shared" si="9"/>
        <v>344</v>
      </c>
    </row>
    <row r="302" spans="1:20" ht="12.75" customHeight="1" x14ac:dyDescent="0.25">
      <c r="A302" s="16">
        <v>11</v>
      </c>
      <c r="B302" s="38">
        <v>200</v>
      </c>
      <c r="C302" s="74">
        <v>305</v>
      </c>
      <c r="D302" s="18">
        <v>12000239</v>
      </c>
      <c r="E302" s="19" t="s">
        <v>1508</v>
      </c>
      <c r="F302" s="20" t="s">
        <v>1509</v>
      </c>
      <c r="G302" s="21" t="s">
        <v>10</v>
      </c>
      <c r="H302" s="20" t="s">
        <v>1433</v>
      </c>
      <c r="I302" s="31">
        <v>5.0999999999999996</v>
      </c>
      <c r="J302" s="44">
        <v>3.25</v>
      </c>
      <c r="K302" s="22"/>
      <c r="L302" s="22"/>
      <c r="M302" s="22"/>
      <c r="N302" s="22"/>
      <c r="O302" s="31">
        <v>6.1</v>
      </c>
      <c r="P302" s="31">
        <v>5.95</v>
      </c>
      <c r="Q302" s="22"/>
      <c r="R302" s="23"/>
      <c r="S302" s="50">
        <f t="shared" si="8"/>
        <v>20.399999999999999</v>
      </c>
      <c r="T302" s="38">
        <f t="shared" si="9"/>
        <v>294</v>
      </c>
    </row>
    <row r="303" spans="1:20" ht="25.5" customHeight="1" x14ac:dyDescent="0.25">
      <c r="A303" s="16">
        <v>17</v>
      </c>
      <c r="B303" s="38">
        <v>214</v>
      </c>
      <c r="C303" s="74">
        <v>306</v>
      </c>
      <c r="D303" s="18">
        <v>12000245</v>
      </c>
      <c r="E303" s="19" t="s">
        <v>1517</v>
      </c>
      <c r="F303" s="20" t="s">
        <v>1207</v>
      </c>
      <c r="G303" s="21" t="s">
        <v>10</v>
      </c>
      <c r="H303" s="20" t="s">
        <v>1433</v>
      </c>
      <c r="I303" s="31">
        <v>3.5</v>
      </c>
      <c r="J303" s="44">
        <v>5.5</v>
      </c>
      <c r="K303" s="22"/>
      <c r="L303" s="22"/>
      <c r="M303" s="22"/>
      <c r="N303" s="22"/>
      <c r="O303" s="31">
        <v>4.25</v>
      </c>
      <c r="P303" s="31">
        <v>4.0999999999999996</v>
      </c>
      <c r="Q303" s="22"/>
      <c r="R303" s="23"/>
      <c r="S303" s="50">
        <f t="shared" si="8"/>
        <v>17.350000000000001</v>
      </c>
      <c r="T303" s="38">
        <f t="shared" si="9"/>
        <v>363</v>
      </c>
    </row>
    <row r="304" spans="1:20" ht="25.5" customHeight="1" x14ac:dyDescent="0.25">
      <c r="A304" s="16">
        <v>20</v>
      </c>
      <c r="B304" s="38">
        <v>225</v>
      </c>
      <c r="C304" s="74">
        <v>307</v>
      </c>
      <c r="D304" s="18">
        <v>12000248</v>
      </c>
      <c r="E304" s="19" t="s">
        <v>37</v>
      </c>
      <c r="F304" s="20" t="s">
        <v>1520</v>
      </c>
      <c r="G304" s="21" t="s">
        <v>12</v>
      </c>
      <c r="H304" s="20" t="s">
        <v>1433</v>
      </c>
      <c r="I304" s="31">
        <v>5</v>
      </c>
      <c r="J304" s="44">
        <v>4.5</v>
      </c>
      <c r="K304" s="22"/>
      <c r="L304" s="22"/>
      <c r="M304" s="22"/>
      <c r="N304" s="22"/>
      <c r="O304" s="31">
        <v>7.35</v>
      </c>
      <c r="P304" s="31">
        <v>6.5</v>
      </c>
      <c r="Q304" s="22"/>
      <c r="R304" s="23"/>
      <c r="S304" s="50">
        <f t="shared" si="8"/>
        <v>23.35</v>
      </c>
      <c r="T304" s="38">
        <f t="shared" si="9"/>
        <v>204</v>
      </c>
    </row>
    <row r="305" spans="1:20" ht="12.75" customHeight="1" x14ac:dyDescent="0.25">
      <c r="A305" s="16">
        <v>2</v>
      </c>
      <c r="B305" s="38">
        <v>343</v>
      </c>
      <c r="C305" s="74">
        <v>308</v>
      </c>
      <c r="D305" s="18">
        <v>12000350</v>
      </c>
      <c r="E305" s="19" t="s">
        <v>1630</v>
      </c>
      <c r="F305" s="20" t="s">
        <v>1157</v>
      </c>
      <c r="G305" s="21" t="s">
        <v>12</v>
      </c>
      <c r="H305" s="20" t="s">
        <v>1433</v>
      </c>
      <c r="I305" s="31">
        <v>5.5</v>
      </c>
      <c r="J305" s="44">
        <v>4</v>
      </c>
      <c r="K305" s="22"/>
      <c r="L305" s="22"/>
      <c r="M305" s="22"/>
      <c r="N305" s="22"/>
      <c r="O305" s="22"/>
      <c r="P305" s="31">
        <v>5.6</v>
      </c>
      <c r="Q305" s="31">
        <v>9</v>
      </c>
      <c r="R305" s="23"/>
      <c r="S305" s="50">
        <f t="shared" si="8"/>
        <v>24.1</v>
      </c>
      <c r="T305" s="38">
        <f t="shared" si="9"/>
        <v>180</v>
      </c>
    </row>
    <row r="306" spans="1:20" ht="12.75" customHeight="1" x14ac:dyDescent="0.25">
      <c r="A306" s="16">
        <v>24</v>
      </c>
      <c r="B306" s="38">
        <v>362</v>
      </c>
      <c r="C306" s="74">
        <v>309</v>
      </c>
      <c r="D306" s="18">
        <v>12000276</v>
      </c>
      <c r="E306" s="19" t="s">
        <v>1554</v>
      </c>
      <c r="F306" s="20" t="s">
        <v>1555</v>
      </c>
      <c r="G306" s="21" t="s">
        <v>10</v>
      </c>
      <c r="H306" s="20" t="s">
        <v>1433</v>
      </c>
      <c r="I306" s="31">
        <v>4.3499999999999996</v>
      </c>
      <c r="J306" s="44">
        <v>6.5</v>
      </c>
      <c r="K306" s="22"/>
      <c r="L306" s="22"/>
      <c r="M306" s="22"/>
      <c r="N306" s="22"/>
      <c r="O306" s="31">
        <v>6</v>
      </c>
      <c r="P306" s="31">
        <v>4.8499999999999996</v>
      </c>
      <c r="Q306" s="22"/>
      <c r="R306" s="23"/>
      <c r="S306" s="50">
        <f t="shared" si="8"/>
        <v>21.700000000000003</v>
      </c>
      <c r="T306" s="38">
        <f t="shared" si="9"/>
        <v>266</v>
      </c>
    </row>
    <row r="307" spans="1:20" ht="25.5" customHeight="1" x14ac:dyDescent="0.25">
      <c r="A307" s="16">
        <v>8</v>
      </c>
      <c r="B307" s="38">
        <v>378</v>
      </c>
      <c r="C307" s="74">
        <v>310</v>
      </c>
      <c r="D307" s="18">
        <v>12000356</v>
      </c>
      <c r="E307" s="19" t="s">
        <v>1638</v>
      </c>
      <c r="F307" s="20" t="s">
        <v>1639</v>
      </c>
      <c r="G307" s="21" t="s">
        <v>12</v>
      </c>
      <c r="H307" s="20" t="s">
        <v>1433</v>
      </c>
      <c r="I307" s="31">
        <v>3.85</v>
      </c>
      <c r="J307" s="44">
        <v>4.25</v>
      </c>
      <c r="K307" s="22"/>
      <c r="L307" s="22"/>
      <c r="M307" s="22"/>
      <c r="N307" s="22"/>
      <c r="O307" s="22"/>
      <c r="P307" s="31">
        <v>5</v>
      </c>
      <c r="Q307" s="31">
        <v>6.6</v>
      </c>
      <c r="R307" s="23"/>
      <c r="S307" s="50">
        <f t="shared" si="8"/>
        <v>19.7</v>
      </c>
      <c r="T307" s="38">
        <f t="shared" si="9"/>
        <v>314</v>
      </c>
    </row>
    <row r="308" spans="1:20" ht="12.75" customHeight="1" x14ac:dyDescent="0.25">
      <c r="A308" s="16">
        <v>10</v>
      </c>
      <c r="B308" s="38">
        <v>387</v>
      </c>
      <c r="C308" s="74">
        <v>311</v>
      </c>
      <c r="D308" s="18">
        <v>12000358</v>
      </c>
      <c r="E308" s="19" t="s">
        <v>1641</v>
      </c>
      <c r="F308" s="20" t="s">
        <v>1436</v>
      </c>
      <c r="G308" s="21" t="s">
        <v>12</v>
      </c>
      <c r="H308" s="20" t="s">
        <v>1433</v>
      </c>
      <c r="I308" s="31">
        <v>4.5</v>
      </c>
      <c r="J308" s="44">
        <v>5.25</v>
      </c>
      <c r="K308" s="22"/>
      <c r="L308" s="22"/>
      <c r="M308" s="22"/>
      <c r="N308" s="22"/>
      <c r="O308" s="22"/>
      <c r="P308" s="31">
        <v>6.25</v>
      </c>
      <c r="Q308" s="31">
        <v>7.5</v>
      </c>
      <c r="R308" s="23"/>
      <c r="S308" s="50">
        <f t="shared" si="8"/>
        <v>23.5</v>
      </c>
      <c r="T308" s="38">
        <f t="shared" si="9"/>
        <v>202</v>
      </c>
    </row>
    <row r="309" spans="1:20" ht="12.75" customHeight="1" x14ac:dyDescent="0.25">
      <c r="A309" s="16">
        <v>13</v>
      </c>
      <c r="B309" s="38">
        <v>8</v>
      </c>
      <c r="C309" s="74">
        <v>312</v>
      </c>
      <c r="D309" s="18">
        <v>12000337</v>
      </c>
      <c r="E309" s="19" t="s">
        <v>1657</v>
      </c>
      <c r="F309" s="20" t="s">
        <v>1658</v>
      </c>
      <c r="G309" s="21" t="s">
        <v>10</v>
      </c>
      <c r="H309" s="20" t="s">
        <v>1357</v>
      </c>
      <c r="I309" s="31">
        <v>6.25</v>
      </c>
      <c r="J309" s="44">
        <v>6</v>
      </c>
      <c r="K309" s="31">
        <v>5.6</v>
      </c>
      <c r="L309" s="22"/>
      <c r="M309" s="22"/>
      <c r="N309" s="22"/>
      <c r="O309" s="22"/>
      <c r="P309" s="31">
        <v>5.95</v>
      </c>
      <c r="Q309" s="22"/>
      <c r="R309" s="23"/>
      <c r="S309" s="50">
        <f t="shared" si="8"/>
        <v>23.8</v>
      </c>
      <c r="T309" s="38">
        <f t="shared" si="9"/>
        <v>190</v>
      </c>
    </row>
    <row r="310" spans="1:20" ht="12.75" customHeight="1" x14ac:dyDescent="0.25">
      <c r="A310" s="16">
        <v>1</v>
      </c>
      <c r="B310" s="38">
        <v>9</v>
      </c>
      <c r="C310" s="74">
        <v>313</v>
      </c>
      <c r="D310" s="18">
        <v>12000133</v>
      </c>
      <c r="E310" s="19" t="s">
        <v>1355</v>
      </c>
      <c r="F310" s="20" t="s">
        <v>1356</v>
      </c>
      <c r="G310" s="21" t="s">
        <v>12</v>
      </c>
      <c r="H310" s="20" t="s">
        <v>1357</v>
      </c>
      <c r="I310" s="31">
        <v>5</v>
      </c>
      <c r="J310" s="44">
        <v>7.75</v>
      </c>
      <c r="K310" s="22"/>
      <c r="L310" s="22"/>
      <c r="M310" s="22"/>
      <c r="N310" s="31">
        <v>7</v>
      </c>
      <c r="O310" s="22"/>
      <c r="P310" s="31">
        <v>6.35</v>
      </c>
      <c r="Q310" s="22"/>
      <c r="R310" s="23"/>
      <c r="S310" s="50">
        <f t="shared" si="8"/>
        <v>26.1</v>
      </c>
      <c r="T310" s="38">
        <f t="shared" si="9"/>
        <v>115</v>
      </c>
    </row>
    <row r="311" spans="1:20" ht="12.75" customHeight="1" x14ac:dyDescent="0.25">
      <c r="A311" s="16">
        <v>2</v>
      </c>
      <c r="B311" s="38">
        <v>14</v>
      </c>
      <c r="C311" s="74">
        <v>314</v>
      </c>
      <c r="D311" s="18">
        <v>12000134</v>
      </c>
      <c r="E311" s="19" t="s">
        <v>1358</v>
      </c>
      <c r="F311" s="20" t="s">
        <v>18</v>
      </c>
      <c r="G311" s="21" t="s">
        <v>10</v>
      </c>
      <c r="H311" s="20" t="s">
        <v>1357</v>
      </c>
      <c r="I311" s="31">
        <v>3.1</v>
      </c>
      <c r="J311" s="44">
        <v>8.25</v>
      </c>
      <c r="K311" s="22"/>
      <c r="L311" s="22"/>
      <c r="M311" s="22"/>
      <c r="N311" s="31">
        <v>8.25</v>
      </c>
      <c r="O311" s="22"/>
      <c r="P311" s="31">
        <v>7.1</v>
      </c>
      <c r="Q311" s="22"/>
      <c r="R311" s="23"/>
      <c r="S311" s="50">
        <f t="shared" si="8"/>
        <v>26.700000000000003</v>
      </c>
      <c r="T311" s="38">
        <f t="shared" si="9"/>
        <v>100</v>
      </c>
    </row>
    <row r="312" spans="1:20" ht="12.75" customHeight="1" x14ac:dyDescent="0.25">
      <c r="A312" s="16">
        <v>4</v>
      </c>
      <c r="B312" s="38">
        <v>22</v>
      </c>
      <c r="C312" s="74">
        <v>315</v>
      </c>
      <c r="D312" s="18">
        <v>12000136</v>
      </c>
      <c r="E312" s="19" t="s">
        <v>33</v>
      </c>
      <c r="F312" s="20" t="s">
        <v>1359</v>
      </c>
      <c r="G312" s="21" t="s">
        <v>12</v>
      </c>
      <c r="H312" s="20" t="s">
        <v>1357</v>
      </c>
      <c r="I312" s="31">
        <v>3.85</v>
      </c>
      <c r="J312" s="44">
        <v>8.75</v>
      </c>
      <c r="K312" s="22"/>
      <c r="L312" s="22"/>
      <c r="M312" s="22"/>
      <c r="N312" s="31">
        <v>6</v>
      </c>
      <c r="O312" s="22"/>
      <c r="P312" s="31">
        <v>6.85</v>
      </c>
      <c r="Q312" s="22"/>
      <c r="R312" s="23"/>
      <c r="S312" s="50">
        <f t="shared" si="8"/>
        <v>25.450000000000003</v>
      </c>
      <c r="T312" s="38">
        <f t="shared" si="9"/>
        <v>136</v>
      </c>
    </row>
    <row r="313" spans="1:20" ht="12.75" customHeight="1" x14ac:dyDescent="0.25">
      <c r="A313" s="16">
        <v>6</v>
      </c>
      <c r="B313" s="38">
        <v>24</v>
      </c>
      <c r="C313" s="74">
        <v>316</v>
      </c>
      <c r="D313" s="18">
        <v>12000186</v>
      </c>
      <c r="E313" s="19" t="s">
        <v>46</v>
      </c>
      <c r="F313" s="20" t="s">
        <v>1439</v>
      </c>
      <c r="G313" s="21" t="s">
        <v>12</v>
      </c>
      <c r="H313" s="20" t="s">
        <v>1357</v>
      </c>
      <c r="I313" s="31">
        <v>4.7</v>
      </c>
      <c r="J313" s="44">
        <v>8.75</v>
      </c>
      <c r="K313" s="22"/>
      <c r="L313" s="22"/>
      <c r="M313" s="22"/>
      <c r="N313" s="22"/>
      <c r="O313" s="31">
        <v>7.75</v>
      </c>
      <c r="P313" s="31">
        <v>7.85</v>
      </c>
      <c r="Q313" s="22"/>
      <c r="R313" s="23"/>
      <c r="S313" s="50">
        <f t="shared" si="8"/>
        <v>29.049999999999997</v>
      </c>
      <c r="T313" s="38">
        <f t="shared" si="9"/>
        <v>52</v>
      </c>
    </row>
    <row r="314" spans="1:20" ht="12.75" customHeight="1" x14ac:dyDescent="0.25">
      <c r="A314" s="16">
        <v>9</v>
      </c>
      <c r="B314" s="38">
        <v>27</v>
      </c>
      <c r="C314" s="74">
        <v>317</v>
      </c>
      <c r="D314" s="18">
        <v>12000189</v>
      </c>
      <c r="E314" s="19" t="s">
        <v>47</v>
      </c>
      <c r="F314" s="20" t="s">
        <v>1442</v>
      </c>
      <c r="G314" s="21" t="s">
        <v>12</v>
      </c>
      <c r="H314" s="20" t="s">
        <v>1357</v>
      </c>
      <c r="I314" s="31">
        <v>3.95</v>
      </c>
      <c r="J314" s="44">
        <v>8</v>
      </c>
      <c r="K314" s="22"/>
      <c r="L314" s="22"/>
      <c r="M314" s="22"/>
      <c r="N314" s="22"/>
      <c r="O314" s="31">
        <v>5.35</v>
      </c>
      <c r="P314" s="31">
        <v>4.3</v>
      </c>
      <c r="Q314" s="22"/>
      <c r="R314" s="23"/>
      <c r="S314" s="50">
        <f t="shared" si="8"/>
        <v>21.599999999999998</v>
      </c>
      <c r="T314" s="38">
        <f t="shared" si="9"/>
        <v>270</v>
      </c>
    </row>
    <row r="315" spans="1:20" ht="12.75" customHeight="1" x14ac:dyDescent="0.25">
      <c r="A315" s="16">
        <v>19</v>
      </c>
      <c r="B315" s="38">
        <v>54</v>
      </c>
      <c r="C315" s="74">
        <v>318</v>
      </c>
      <c r="D315" s="18">
        <v>12000199</v>
      </c>
      <c r="E315" s="19" t="s">
        <v>1455</v>
      </c>
      <c r="F315" s="20" t="s">
        <v>1456</v>
      </c>
      <c r="G315" s="21" t="s">
        <v>12</v>
      </c>
      <c r="H315" s="20" t="s">
        <v>1357</v>
      </c>
      <c r="I315" s="31">
        <v>4.75</v>
      </c>
      <c r="J315" s="44">
        <v>8.5</v>
      </c>
      <c r="K315" s="22"/>
      <c r="L315" s="22"/>
      <c r="M315" s="22"/>
      <c r="N315" s="22"/>
      <c r="O315" s="31">
        <v>7.5</v>
      </c>
      <c r="P315" s="31">
        <v>6.85</v>
      </c>
      <c r="Q315" s="22"/>
      <c r="R315" s="23"/>
      <c r="S315" s="50">
        <f t="shared" si="8"/>
        <v>27.6</v>
      </c>
      <c r="T315" s="38">
        <f t="shared" si="9"/>
        <v>77</v>
      </c>
    </row>
    <row r="316" spans="1:20" ht="12.75" customHeight="1" x14ac:dyDescent="0.25">
      <c r="A316" s="16">
        <v>14</v>
      </c>
      <c r="B316" s="38">
        <v>64</v>
      </c>
      <c r="C316" s="74">
        <v>319</v>
      </c>
      <c r="D316" s="18">
        <v>12000338</v>
      </c>
      <c r="E316" s="19" t="s">
        <v>1659</v>
      </c>
      <c r="F316" s="20" t="s">
        <v>1660</v>
      </c>
      <c r="G316" s="21" t="s">
        <v>10</v>
      </c>
      <c r="H316" s="20" t="s">
        <v>1357</v>
      </c>
      <c r="I316" s="31">
        <v>4.3499999999999996</v>
      </c>
      <c r="J316" s="44">
        <v>6.25</v>
      </c>
      <c r="K316" s="31">
        <v>4.0999999999999996</v>
      </c>
      <c r="L316" s="22"/>
      <c r="M316" s="22"/>
      <c r="N316" s="22"/>
      <c r="O316" s="22"/>
      <c r="P316" s="31">
        <v>4.7</v>
      </c>
      <c r="Q316" s="22"/>
      <c r="R316" s="23"/>
      <c r="S316" s="50">
        <f t="shared" si="8"/>
        <v>19.399999999999999</v>
      </c>
      <c r="T316" s="38">
        <f t="shared" si="9"/>
        <v>320</v>
      </c>
    </row>
    <row r="317" spans="1:20" ht="12.75" customHeight="1" x14ac:dyDescent="0.25">
      <c r="A317" s="16">
        <v>10</v>
      </c>
      <c r="B317" s="38">
        <v>91</v>
      </c>
      <c r="C317" s="75">
        <v>320</v>
      </c>
      <c r="D317" s="51">
        <v>12000142</v>
      </c>
      <c r="E317" s="52" t="s">
        <v>1654</v>
      </c>
      <c r="F317" s="53" t="s">
        <v>1291</v>
      </c>
      <c r="G317" s="45" t="s">
        <v>10</v>
      </c>
      <c r="H317" s="53" t="s">
        <v>1357</v>
      </c>
      <c r="I317" s="54">
        <v>5</v>
      </c>
      <c r="J317" s="44">
        <v>8.25</v>
      </c>
      <c r="K317" s="55"/>
      <c r="L317" s="55"/>
      <c r="M317" s="55"/>
      <c r="N317" s="54">
        <v>5.5</v>
      </c>
      <c r="O317" s="55"/>
      <c r="P317" s="54">
        <v>6.25</v>
      </c>
      <c r="Q317" s="55"/>
      <c r="R317" s="44"/>
      <c r="S317" s="50">
        <f t="shared" si="8"/>
        <v>25</v>
      </c>
      <c r="T317" s="38">
        <f t="shared" si="9"/>
        <v>150</v>
      </c>
    </row>
    <row r="318" spans="1:20" ht="12.75" customHeight="1" x14ac:dyDescent="0.25">
      <c r="A318" s="16">
        <v>15</v>
      </c>
      <c r="B318" s="38">
        <v>99</v>
      </c>
      <c r="C318" s="74">
        <v>321</v>
      </c>
      <c r="D318" s="18">
        <v>12000339</v>
      </c>
      <c r="E318" s="19" t="s">
        <v>1661</v>
      </c>
      <c r="F318" s="20" t="s">
        <v>1662</v>
      </c>
      <c r="G318" s="21" t="s">
        <v>12</v>
      </c>
      <c r="H318" s="20" t="s">
        <v>1357</v>
      </c>
      <c r="I318" s="31">
        <v>0</v>
      </c>
      <c r="J318" s="44">
        <v>8.5</v>
      </c>
      <c r="K318" s="31">
        <v>5.5</v>
      </c>
      <c r="L318" s="22"/>
      <c r="M318" s="22"/>
      <c r="N318" s="22"/>
      <c r="O318" s="22"/>
      <c r="P318" s="31">
        <v>7</v>
      </c>
      <c r="Q318" s="22"/>
      <c r="R318" s="23"/>
      <c r="S318" s="50">
        <f t="shared" si="8"/>
        <v>21</v>
      </c>
      <c r="T318" s="38">
        <f t="shared" si="9"/>
        <v>281</v>
      </c>
    </row>
    <row r="319" spans="1:20" ht="12.75" customHeight="1" x14ac:dyDescent="0.25">
      <c r="A319" s="16">
        <v>5</v>
      </c>
      <c r="B319" s="38">
        <v>100</v>
      </c>
      <c r="C319" s="74">
        <v>322</v>
      </c>
      <c r="D319" s="18">
        <v>12000209</v>
      </c>
      <c r="E319" s="19" t="s">
        <v>1470</v>
      </c>
      <c r="F319" s="20" t="s">
        <v>1471</v>
      </c>
      <c r="G319" s="21" t="s">
        <v>12</v>
      </c>
      <c r="H319" s="20" t="s">
        <v>1357</v>
      </c>
      <c r="I319" s="31">
        <v>3.6</v>
      </c>
      <c r="J319" s="44">
        <v>7.75</v>
      </c>
      <c r="K319" s="22"/>
      <c r="L319" s="22"/>
      <c r="M319" s="22"/>
      <c r="N319" s="22"/>
      <c r="O319" s="31">
        <v>6.25</v>
      </c>
      <c r="P319" s="31">
        <v>6.75</v>
      </c>
      <c r="Q319" s="22"/>
      <c r="R319" s="23"/>
      <c r="S319" s="50">
        <f t="shared" si="8"/>
        <v>24.35</v>
      </c>
      <c r="T319" s="38">
        <f t="shared" si="9"/>
        <v>172</v>
      </c>
    </row>
    <row r="320" spans="1:20" ht="12.75" customHeight="1" x14ac:dyDescent="0.25">
      <c r="A320" s="16">
        <v>11</v>
      </c>
      <c r="B320" s="38">
        <v>111</v>
      </c>
      <c r="C320" s="74">
        <v>323</v>
      </c>
      <c r="D320" s="18">
        <v>12000143</v>
      </c>
      <c r="E320" s="19" t="s">
        <v>1369</v>
      </c>
      <c r="F320" s="20" t="s">
        <v>1312</v>
      </c>
      <c r="G320" s="21" t="s">
        <v>10</v>
      </c>
      <c r="H320" s="20" t="s">
        <v>1357</v>
      </c>
      <c r="I320" s="31">
        <v>7.75</v>
      </c>
      <c r="J320" s="44">
        <v>5.75</v>
      </c>
      <c r="K320" s="22"/>
      <c r="L320" s="22"/>
      <c r="M320" s="22"/>
      <c r="N320" s="31">
        <v>6.5</v>
      </c>
      <c r="O320" s="22"/>
      <c r="P320" s="31">
        <v>6</v>
      </c>
      <c r="Q320" s="22"/>
      <c r="R320" s="23"/>
      <c r="S320" s="50">
        <f t="shared" si="8"/>
        <v>26</v>
      </c>
      <c r="T320" s="38">
        <f t="shared" si="9"/>
        <v>118</v>
      </c>
    </row>
    <row r="321" spans="1:20" ht="12.75" customHeight="1" x14ac:dyDescent="0.25">
      <c r="A321" s="16">
        <v>9</v>
      </c>
      <c r="B321" s="38">
        <v>119</v>
      </c>
      <c r="C321" s="74">
        <v>324</v>
      </c>
      <c r="D321" s="18">
        <v>12000213</v>
      </c>
      <c r="E321" s="19" t="s">
        <v>1370</v>
      </c>
      <c r="F321" s="20" t="s">
        <v>1477</v>
      </c>
      <c r="G321" s="21" t="s">
        <v>12</v>
      </c>
      <c r="H321" s="20" t="s">
        <v>1357</v>
      </c>
      <c r="I321" s="31">
        <v>4.8499999999999996</v>
      </c>
      <c r="J321" s="44">
        <v>8</v>
      </c>
      <c r="K321" s="22"/>
      <c r="L321" s="22"/>
      <c r="M321" s="22"/>
      <c r="N321" s="22"/>
      <c r="O321" s="31">
        <v>5.75</v>
      </c>
      <c r="P321" s="31">
        <v>8</v>
      </c>
      <c r="Q321" s="22"/>
      <c r="R321" s="23"/>
      <c r="S321" s="50">
        <f t="shared" si="8"/>
        <v>26.6</v>
      </c>
      <c r="T321" s="38">
        <f t="shared" si="9"/>
        <v>103</v>
      </c>
    </row>
    <row r="322" spans="1:20" ht="12.75" customHeight="1" x14ac:dyDescent="0.25">
      <c r="A322" s="16">
        <v>13</v>
      </c>
      <c r="B322" s="38">
        <v>126</v>
      </c>
      <c r="C322" s="74">
        <v>325</v>
      </c>
      <c r="D322" s="18">
        <v>12000145</v>
      </c>
      <c r="E322" s="19" t="s">
        <v>1371</v>
      </c>
      <c r="F322" s="20" t="s">
        <v>1372</v>
      </c>
      <c r="G322" s="21" t="s">
        <v>12</v>
      </c>
      <c r="H322" s="20" t="s">
        <v>1357</v>
      </c>
      <c r="I322" s="31">
        <v>4.75</v>
      </c>
      <c r="J322" s="44">
        <v>8.5</v>
      </c>
      <c r="K322" s="22"/>
      <c r="L322" s="22"/>
      <c r="M322" s="22"/>
      <c r="N322" s="31">
        <v>8</v>
      </c>
      <c r="O322" s="22"/>
      <c r="P322" s="31">
        <v>5.25</v>
      </c>
      <c r="Q322" s="22"/>
      <c r="R322" s="23"/>
      <c r="S322" s="50">
        <f t="shared" ref="S322:S385" si="10">SUM(I322:R322)</f>
        <v>26.5</v>
      </c>
      <c r="T322" s="38">
        <f t="shared" ref="T322:T385" si="11">RANK(S322,$S$2:$S$391)</f>
        <v>109</v>
      </c>
    </row>
    <row r="323" spans="1:20" ht="25.5" customHeight="1" x14ac:dyDescent="0.25">
      <c r="A323" s="16">
        <v>15</v>
      </c>
      <c r="B323" s="38">
        <v>140</v>
      </c>
      <c r="C323" s="74">
        <v>326</v>
      </c>
      <c r="D323" s="18">
        <v>12000219</v>
      </c>
      <c r="E323" s="19" t="s">
        <v>1485</v>
      </c>
      <c r="F323" s="20" t="s">
        <v>16</v>
      </c>
      <c r="G323" s="21" t="s">
        <v>12</v>
      </c>
      <c r="H323" s="20" t="s">
        <v>1357</v>
      </c>
      <c r="I323" s="31">
        <v>3.85</v>
      </c>
      <c r="J323" s="44">
        <v>7.75</v>
      </c>
      <c r="K323" s="22"/>
      <c r="L323" s="22"/>
      <c r="M323" s="22"/>
      <c r="N323" s="22"/>
      <c r="O323" s="31">
        <v>7.75</v>
      </c>
      <c r="P323" s="31">
        <v>8</v>
      </c>
      <c r="Q323" s="22"/>
      <c r="R323" s="23"/>
      <c r="S323" s="50">
        <f t="shared" si="10"/>
        <v>27.35</v>
      </c>
      <c r="T323" s="38">
        <f t="shared" si="11"/>
        <v>84</v>
      </c>
    </row>
    <row r="324" spans="1:20" ht="12.75" customHeight="1" x14ac:dyDescent="0.25">
      <c r="A324" s="16">
        <v>17</v>
      </c>
      <c r="B324" s="38">
        <v>141</v>
      </c>
      <c r="C324" s="74">
        <v>327</v>
      </c>
      <c r="D324" s="18">
        <v>12000149</v>
      </c>
      <c r="E324" s="19" t="s">
        <v>1377</v>
      </c>
      <c r="F324" s="20" t="s">
        <v>1378</v>
      </c>
      <c r="G324" s="21" t="s">
        <v>12</v>
      </c>
      <c r="H324" s="20" t="s">
        <v>1357</v>
      </c>
      <c r="I324" s="31">
        <v>5.25</v>
      </c>
      <c r="J324" s="44">
        <v>7.75</v>
      </c>
      <c r="K324" s="22"/>
      <c r="L324" s="22"/>
      <c r="M324" s="22"/>
      <c r="N324" s="31">
        <v>8.75</v>
      </c>
      <c r="O324" s="22"/>
      <c r="P324" s="31">
        <v>6.7</v>
      </c>
      <c r="Q324" s="22"/>
      <c r="R324" s="23"/>
      <c r="S324" s="50">
        <f t="shared" si="10"/>
        <v>28.45</v>
      </c>
      <c r="T324" s="38">
        <f t="shared" si="11"/>
        <v>65</v>
      </c>
    </row>
    <row r="325" spans="1:20" ht="25.5" customHeight="1" x14ac:dyDescent="0.25">
      <c r="A325" s="16">
        <v>17</v>
      </c>
      <c r="B325" s="38">
        <v>148</v>
      </c>
      <c r="C325" s="74">
        <v>328</v>
      </c>
      <c r="D325" s="18">
        <v>12000221</v>
      </c>
      <c r="E325" s="19" t="s">
        <v>1487</v>
      </c>
      <c r="F325" s="20" t="s">
        <v>1488</v>
      </c>
      <c r="G325" s="21" t="s">
        <v>12</v>
      </c>
      <c r="H325" s="20" t="s">
        <v>1357</v>
      </c>
      <c r="I325" s="31">
        <v>4.8499999999999996</v>
      </c>
      <c r="J325" s="44">
        <v>8.25</v>
      </c>
      <c r="K325" s="22"/>
      <c r="L325" s="22"/>
      <c r="M325" s="22"/>
      <c r="N325" s="22"/>
      <c r="O325" s="31">
        <v>5.75</v>
      </c>
      <c r="P325" s="31">
        <v>5.95</v>
      </c>
      <c r="Q325" s="22"/>
      <c r="R325" s="23"/>
      <c r="S325" s="50">
        <f t="shared" si="10"/>
        <v>24.8</v>
      </c>
      <c r="T325" s="38">
        <f t="shared" si="11"/>
        <v>159</v>
      </c>
    </row>
    <row r="326" spans="1:20" ht="12.75" customHeight="1" x14ac:dyDescent="0.25">
      <c r="A326" s="16">
        <v>18</v>
      </c>
      <c r="B326" s="38">
        <v>150</v>
      </c>
      <c r="C326" s="74">
        <v>329</v>
      </c>
      <c r="D326" s="18">
        <v>12000222</v>
      </c>
      <c r="E326" s="19" t="s">
        <v>1489</v>
      </c>
      <c r="F326" s="20" t="s">
        <v>1490</v>
      </c>
      <c r="G326" s="21" t="s">
        <v>12</v>
      </c>
      <c r="H326" s="20" t="s">
        <v>1357</v>
      </c>
      <c r="I326" s="31">
        <v>3.8</v>
      </c>
      <c r="J326" s="44">
        <v>8.5</v>
      </c>
      <c r="K326" s="22"/>
      <c r="L326" s="22"/>
      <c r="M326" s="22"/>
      <c r="N326" s="22"/>
      <c r="O326" s="31">
        <v>7</v>
      </c>
      <c r="P326" s="31">
        <v>5.25</v>
      </c>
      <c r="Q326" s="22"/>
      <c r="R326" s="23"/>
      <c r="S326" s="50">
        <f t="shared" si="10"/>
        <v>24.55</v>
      </c>
      <c r="T326" s="38">
        <f t="shared" si="11"/>
        <v>169</v>
      </c>
    </row>
    <row r="327" spans="1:20" ht="12.75" customHeight="1" x14ac:dyDescent="0.25">
      <c r="A327" s="16">
        <v>19</v>
      </c>
      <c r="B327" s="38">
        <v>161</v>
      </c>
      <c r="C327" s="74">
        <v>330</v>
      </c>
      <c r="D327" s="18">
        <v>12000223</v>
      </c>
      <c r="E327" s="19" t="s">
        <v>1383</v>
      </c>
      <c r="F327" s="20" t="s">
        <v>1384</v>
      </c>
      <c r="G327" s="21" t="s">
        <v>10</v>
      </c>
      <c r="H327" s="20" t="s">
        <v>1357</v>
      </c>
      <c r="I327" s="31">
        <v>3.75</v>
      </c>
      <c r="J327" s="44">
        <v>3.25</v>
      </c>
      <c r="K327" s="22"/>
      <c r="L327" s="22"/>
      <c r="M327" s="22"/>
      <c r="N327" s="22"/>
      <c r="O327" s="31">
        <v>4.2</v>
      </c>
      <c r="P327" s="31">
        <v>4.3499999999999996</v>
      </c>
      <c r="Q327" s="22"/>
      <c r="R327" s="23"/>
      <c r="S327" s="50">
        <f t="shared" si="10"/>
        <v>15.549999999999999</v>
      </c>
      <c r="T327" s="38">
        <f t="shared" si="11"/>
        <v>381</v>
      </c>
    </row>
    <row r="328" spans="1:20" ht="12.75" customHeight="1" x14ac:dyDescent="0.25">
      <c r="A328" s="16">
        <v>23</v>
      </c>
      <c r="B328" s="38">
        <v>169</v>
      </c>
      <c r="C328" s="74">
        <v>331</v>
      </c>
      <c r="D328" s="18">
        <v>12000227</v>
      </c>
      <c r="E328" s="19" t="s">
        <v>1496</v>
      </c>
      <c r="F328" s="20" t="s">
        <v>1188</v>
      </c>
      <c r="G328" s="21" t="s">
        <v>12</v>
      </c>
      <c r="H328" s="20" t="s">
        <v>1357</v>
      </c>
      <c r="I328" s="31">
        <v>5.0999999999999996</v>
      </c>
      <c r="J328" s="44">
        <v>7.75</v>
      </c>
      <c r="K328" s="22"/>
      <c r="L328" s="22"/>
      <c r="M328" s="22"/>
      <c r="N328" s="22"/>
      <c r="O328" s="31">
        <v>7.75</v>
      </c>
      <c r="P328" s="31">
        <v>5.95</v>
      </c>
      <c r="Q328" s="22"/>
      <c r="R328" s="23"/>
      <c r="S328" s="50">
        <f t="shared" si="10"/>
        <v>26.55</v>
      </c>
      <c r="T328" s="38">
        <f t="shared" si="11"/>
        <v>108</v>
      </c>
    </row>
    <row r="329" spans="1:20" ht="12.75" customHeight="1" x14ac:dyDescent="0.25">
      <c r="A329" s="16">
        <v>1</v>
      </c>
      <c r="B329" s="38">
        <v>172</v>
      </c>
      <c r="C329" s="74">
        <v>332</v>
      </c>
      <c r="D329" s="18">
        <v>12000229</v>
      </c>
      <c r="E329" s="19" t="s">
        <v>1217</v>
      </c>
      <c r="F329" s="20" t="s">
        <v>1182</v>
      </c>
      <c r="G329" s="21" t="s">
        <v>12</v>
      </c>
      <c r="H329" s="20" t="s">
        <v>1357</v>
      </c>
      <c r="I329" s="31">
        <v>4.0999999999999996</v>
      </c>
      <c r="J329" s="44">
        <v>5</v>
      </c>
      <c r="K329" s="22"/>
      <c r="L329" s="22"/>
      <c r="M329" s="22"/>
      <c r="N329" s="22"/>
      <c r="O329" s="31">
        <v>5.85</v>
      </c>
      <c r="P329" s="31">
        <v>5.5</v>
      </c>
      <c r="Q329" s="22"/>
      <c r="R329" s="23"/>
      <c r="S329" s="50">
        <f t="shared" si="10"/>
        <v>20.45</v>
      </c>
      <c r="T329" s="38">
        <f t="shared" si="11"/>
        <v>291</v>
      </c>
    </row>
    <row r="330" spans="1:20" ht="12.75" customHeight="1" x14ac:dyDescent="0.25">
      <c r="A330" s="16">
        <v>3</v>
      </c>
      <c r="B330" s="38">
        <v>177</v>
      </c>
      <c r="C330" s="74">
        <v>333</v>
      </c>
      <c r="D330" s="18">
        <v>12000231</v>
      </c>
      <c r="E330" s="19" t="s">
        <v>1385</v>
      </c>
      <c r="F330" s="20" t="s">
        <v>1386</v>
      </c>
      <c r="G330" s="21" t="s">
        <v>12</v>
      </c>
      <c r="H330" s="20" t="s">
        <v>1357</v>
      </c>
      <c r="I330" s="31">
        <v>4.95</v>
      </c>
      <c r="J330" s="44">
        <v>6.5</v>
      </c>
      <c r="K330" s="22"/>
      <c r="L330" s="22"/>
      <c r="M330" s="22"/>
      <c r="N330" s="22"/>
      <c r="O330" s="31">
        <v>6.75</v>
      </c>
      <c r="P330" s="31">
        <v>6.75</v>
      </c>
      <c r="Q330" s="22"/>
      <c r="R330" s="23"/>
      <c r="S330" s="50">
        <f t="shared" si="10"/>
        <v>24.95</v>
      </c>
      <c r="T330" s="38">
        <f t="shared" si="11"/>
        <v>156</v>
      </c>
    </row>
    <row r="331" spans="1:20" ht="12.75" customHeight="1" x14ac:dyDescent="0.25">
      <c r="A331" s="16">
        <v>21</v>
      </c>
      <c r="B331" s="38">
        <v>178</v>
      </c>
      <c r="C331" s="74">
        <v>334</v>
      </c>
      <c r="D331" s="18">
        <v>12000153</v>
      </c>
      <c r="E331" s="19" t="s">
        <v>1387</v>
      </c>
      <c r="F331" s="20" t="s">
        <v>1135</v>
      </c>
      <c r="G331" s="21" t="s">
        <v>12</v>
      </c>
      <c r="H331" s="20" t="s">
        <v>1357</v>
      </c>
      <c r="I331" s="31">
        <v>6.5</v>
      </c>
      <c r="J331" s="44">
        <v>7.75</v>
      </c>
      <c r="K331" s="22"/>
      <c r="L331" s="22"/>
      <c r="M331" s="22"/>
      <c r="N331" s="31">
        <v>8</v>
      </c>
      <c r="O331" s="22"/>
      <c r="P331" s="31">
        <v>6.6</v>
      </c>
      <c r="Q331" s="22"/>
      <c r="R331" s="23"/>
      <c r="S331" s="50">
        <f t="shared" si="10"/>
        <v>28.85</v>
      </c>
      <c r="T331" s="38">
        <f t="shared" si="11"/>
        <v>58</v>
      </c>
    </row>
    <row r="332" spans="1:20" ht="12.75" customHeight="1" x14ac:dyDescent="0.25">
      <c r="A332" s="16">
        <v>14</v>
      </c>
      <c r="B332" s="38">
        <v>203</v>
      </c>
      <c r="C332" s="74">
        <v>335</v>
      </c>
      <c r="D332" s="18">
        <v>12000242</v>
      </c>
      <c r="E332" s="19" t="s">
        <v>1511</v>
      </c>
      <c r="F332" s="20" t="s">
        <v>1513</v>
      </c>
      <c r="G332" s="21" t="s">
        <v>12</v>
      </c>
      <c r="H332" s="20" t="s">
        <v>1357</v>
      </c>
      <c r="I332" s="31">
        <v>4.8499999999999996</v>
      </c>
      <c r="J332" s="44">
        <v>6.5</v>
      </c>
      <c r="K332" s="22"/>
      <c r="L332" s="22"/>
      <c r="M332" s="22"/>
      <c r="N332" s="22"/>
      <c r="O332" s="31">
        <v>5.25</v>
      </c>
      <c r="P332" s="31">
        <v>7.25</v>
      </c>
      <c r="Q332" s="22"/>
      <c r="R332" s="23"/>
      <c r="S332" s="50">
        <f t="shared" si="10"/>
        <v>23.85</v>
      </c>
      <c r="T332" s="38">
        <f t="shared" si="11"/>
        <v>187</v>
      </c>
    </row>
    <row r="333" spans="1:20" ht="25.5" customHeight="1" x14ac:dyDescent="0.25">
      <c r="A333" s="16">
        <v>16</v>
      </c>
      <c r="B333" s="38">
        <v>210</v>
      </c>
      <c r="C333" s="74">
        <v>336</v>
      </c>
      <c r="D333" s="18">
        <v>12000244</v>
      </c>
      <c r="E333" s="19" t="s">
        <v>1515</v>
      </c>
      <c r="F333" s="20" t="s">
        <v>1516</v>
      </c>
      <c r="G333" s="21" t="s">
        <v>12</v>
      </c>
      <c r="H333" s="20" t="s">
        <v>1357</v>
      </c>
      <c r="I333" s="31">
        <v>3.7</v>
      </c>
      <c r="J333" s="44">
        <v>6.75</v>
      </c>
      <c r="K333" s="22"/>
      <c r="L333" s="22"/>
      <c r="M333" s="22"/>
      <c r="N333" s="22"/>
      <c r="O333" s="31">
        <v>7.75</v>
      </c>
      <c r="P333" s="31">
        <v>7.1</v>
      </c>
      <c r="Q333" s="22"/>
      <c r="R333" s="23"/>
      <c r="S333" s="50">
        <f t="shared" si="10"/>
        <v>25.299999999999997</v>
      </c>
      <c r="T333" s="38">
        <f t="shared" si="11"/>
        <v>141</v>
      </c>
    </row>
    <row r="334" spans="1:20" ht="12.75" customHeight="1" x14ac:dyDescent="0.25">
      <c r="A334" s="16">
        <v>16</v>
      </c>
      <c r="B334" s="38">
        <v>213</v>
      </c>
      <c r="C334" s="74">
        <v>337</v>
      </c>
      <c r="D334" s="18">
        <v>12000340</v>
      </c>
      <c r="E334" s="19" t="s">
        <v>1663</v>
      </c>
      <c r="F334" s="20" t="s">
        <v>1658</v>
      </c>
      <c r="G334" s="21" t="s">
        <v>10</v>
      </c>
      <c r="H334" s="20" t="s">
        <v>1357</v>
      </c>
      <c r="I334" s="31">
        <v>5.85</v>
      </c>
      <c r="J334" s="44">
        <v>7.5</v>
      </c>
      <c r="K334" s="31">
        <v>5.5</v>
      </c>
      <c r="L334" s="22"/>
      <c r="M334" s="22"/>
      <c r="N334" s="22"/>
      <c r="O334" s="22"/>
      <c r="P334" s="31">
        <v>4.8499999999999996</v>
      </c>
      <c r="Q334" s="22"/>
      <c r="R334" s="23"/>
      <c r="S334" s="50">
        <f t="shared" si="10"/>
        <v>23.700000000000003</v>
      </c>
      <c r="T334" s="38">
        <f t="shared" si="11"/>
        <v>194</v>
      </c>
    </row>
    <row r="335" spans="1:20" ht="25.5" customHeight="1" x14ac:dyDescent="0.25">
      <c r="A335" s="16">
        <v>5</v>
      </c>
      <c r="B335" s="38">
        <v>223</v>
      </c>
      <c r="C335" s="74">
        <v>338</v>
      </c>
      <c r="D335" s="18">
        <v>12000161</v>
      </c>
      <c r="E335" s="19" t="s">
        <v>1402</v>
      </c>
      <c r="F335" s="20" t="s">
        <v>1403</v>
      </c>
      <c r="G335" s="21" t="s">
        <v>12</v>
      </c>
      <c r="H335" s="20" t="s">
        <v>1357</v>
      </c>
      <c r="I335" s="31">
        <v>7.5</v>
      </c>
      <c r="J335" s="44">
        <v>5.75</v>
      </c>
      <c r="K335" s="22"/>
      <c r="L335" s="22"/>
      <c r="M335" s="22"/>
      <c r="N335" s="31">
        <v>8.25</v>
      </c>
      <c r="O335" s="22"/>
      <c r="P335" s="31">
        <v>6.5</v>
      </c>
      <c r="Q335" s="22"/>
      <c r="R335" s="23"/>
      <c r="S335" s="50">
        <f t="shared" si="10"/>
        <v>28</v>
      </c>
      <c r="T335" s="38">
        <f t="shared" si="11"/>
        <v>67</v>
      </c>
    </row>
    <row r="336" spans="1:20" ht="25.5" customHeight="1" x14ac:dyDescent="0.25">
      <c r="A336" s="16">
        <v>21</v>
      </c>
      <c r="B336" s="38">
        <v>228</v>
      </c>
      <c r="C336" s="74">
        <v>339</v>
      </c>
      <c r="D336" s="18">
        <v>12000249</v>
      </c>
      <c r="E336" s="19" t="s">
        <v>1521</v>
      </c>
      <c r="F336" s="20" t="s">
        <v>1178</v>
      </c>
      <c r="G336" s="21" t="s">
        <v>12</v>
      </c>
      <c r="H336" s="20" t="s">
        <v>1357</v>
      </c>
      <c r="I336" s="31">
        <v>4.75</v>
      </c>
      <c r="J336" s="44">
        <v>4.75</v>
      </c>
      <c r="K336" s="22"/>
      <c r="L336" s="22"/>
      <c r="M336" s="22"/>
      <c r="N336" s="22"/>
      <c r="O336" s="31">
        <v>6.1</v>
      </c>
      <c r="P336" s="31">
        <v>4.75</v>
      </c>
      <c r="Q336" s="22"/>
      <c r="R336" s="23"/>
      <c r="S336" s="50">
        <f t="shared" si="10"/>
        <v>20.350000000000001</v>
      </c>
      <c r="T336" s="38">
        <f t="shared" si="11"/>
        <v>298</v>
      </c>
    </row>
    <row r="337" spans="1:20" ht="25.5" customHeight="1" x14ac:dyDescent="0.25">
      <c r="A337" s="16">
        <v>6</v>
      </c>
      <c r="B337" s="38">
        <v>245</v>
      </c>
      <c r="C337" s="74">
        <v>340</v>
      </c>
      <c r="D337" s="18">
        <v>12000162</v>
      </c>
      <c r="E337" s="19" t="s">
        <v>1404</v>
      </c>
      <c r="F337" s="20" t="s">
        <v>1405</v>
      </c>
      <c r="G337" s="21" t="s">
        <v>12</v>
      </c>
      <c r="H337" s="20" t="s">
        <v>1357</v>
      </c>
      <c r="I337" s="31">
        <v>4</v>
      </c>
      <c r="J337" s="44">
        <v>7</v>
      </c>
      <c r="K337" s="22"/>
      <c r="L337" s="22"/>
      <c r="M337" s="22"/>
      <c r="N337" s="31">
        <v>7.75</v>
      </c>
      <c r="O337" s="22"/>
      <c r="P337" s="31">
        <v>6.6</v>
      </c>
      <c r="Q337" s="22"/>
      <c r="R337" s="23"/>
      <c r="S337" s="50">
        <f t="shared" si="10"/>
        <v>25.35</v>
      </c>
      <c r="T337" s="38">
        <f t="shared" si="11"/>
        <v>137</v>
      </c>
    </row>
    <row r="338" spans="1:20" ht="12.75" customHeight="1" x14ac:dyDescent="0.25">
      <c r="A338" s="16">
        <v>2</v>
      </c>
      <c r="B338" s="38">
        <v>247</v>
      </c>
      <c r="C338" s="74">
        <v>341</v>
      </c>
      <c r="D338" s="18">
        <v>12000254</v>
      </c>
      <c r="E338" s="19" t="s">
        <v>1254</v>
      </c>
      <c r="F338" s="20" t="s">
        <v>1135</v>
      </c>
      <c r="G338" s="21" t="s">
        <v>12</v>
      </c>
      <c r="H338" s="20" t="s">
        <v>1357</v>
      </c>
      <c r="I338" s="31">
        <v>4.75</v>
      </c>
      <c r="J338" s="44">
        <v>5.75</v>
      </c>
      <c r="K338" s="22"/>
      <c r="L338" s="22"/>
      <c r="M338" s="22"/>
      <c r="N338" s="22"/>
      <c r="O338" s="31">
        <v>3.35</v>
      </c>
      <c r="P338" s="31">
        <v>3.95</v>
      </c>
      <c r="Q338" s="22"/>
      <c r="R338" s="23"/>
      <c r="S338" s="50">
        <f t="shared" si="10"/>
        <v>17.8</v>
      </c>
      <c r="T338" s="38">
        <f t="shared" si="11"/>
        <v>361</v>
      </c>
    </row>
    <row r="339" spans="1:20" ht="12.75" customHeight="1" x14ac:dyDescent="0.25">
      <c r="A339" s="16">
        <v>9</v>
      </c>
      <c r="B339" s="38">
        <v>257</v>
      </c>
      <c r="C339" s="74">
        <v>342</v>
      </c>
      <c r="D339" s="18">
        <v>12000165</v>
      </c>
      <c r="E339" s="19" t="s">
        <v>1409</v>
      </c>
      <c r="F339" s="20" t="s">
        <v>1410</v>
      </c>
      <c r="G339" s="21" t="s">
        <v>12</v>
      </c>
      <c r="H339" s="20" t="s">
        <v>1357</v>
      </c>
      <c r="I339" s="31">
        <v>4.95</v>
      </c>
      <c r="J339" s="44">
        <v>6.5</v>
      </c>
      <c r="K339" s="22"/>
      <c r="L339" s="22"/>
      <c r="M339" s="22"/>
      <c r="N339" s="31">
        <v>4.5</v>
      </c>
      <c r="O339" s="22"/>
      <c r="P339" s="31">
        <v>6.75</v>
      </c>
      <c r="Q339" s="22"/>
      <c r="R339" s="23"/>
      <c r="S339" s="50">
        <f t="shared" si="10"/>
        <v>22.7</v>
      </c>
      <c r="T339" s="38">
        <f t="shared" si="11"/>
        <v>231</v>
      </c>
    </row>
    <row r="340" spans="1:20" ht="12.75" customHeight="1" x14ac:dyDescent="0.25">
      <c r="A340" s="16">
        <v>17</v>
      </c>
      <c r="B340" s="38">
        <v>274</v>
      </c>
      <c r="C340" s="74">
        <v>343</v>
      </c>
      <c r="D340" s="18">
        <v>12000341</v>
      </c>
      <c r="E340" s="19" t="s">
        <v>50</v>
      </c>
      <c r="F340" s="20" t="s">
        <v>1664</v>
      </c>
      <c r="G340" s="21" t="s">
        <v>10</v>
      </c>
      <c r="H340" s="20" t="s">
        <v>1357</v>
      </c>
      <c r="I340" s="31">
        <v>6.25</v>
      </c>
      <c r="J340" s="44">
        <v>7.5</v>
      </c>
      <c r="K340" s="31">
        <v>4.5</v>
      </c>
      <c r="L340" s="22"/>
      <c r="M340" s="22"/>
      <c r="N340" s="22"/>
      <c r="O340" s="22"/>
      <c r="P340" s="31">
        <v>5.75</v>
      </c>
      <c r="Q340" s="22"/>
      <c r="R340" s="23"/>
      <c r="S340" s="50">
        <f t="shared" si="10"/>
        <v>24</v>
      </c>
      <c r="T340" s="38">
        <f t="shared" si="11"/>
        <v>184</v>
      </c>
    </row>
    <row r="341" spans="1:20" ht="12.75" customHeight="1" x14ac:dyDescent="0.25">
      <c r="A341" s="16">
        <v>14</v>
      </c>
      <c r="B341" s="38">
        <v>277</v>
      </c>
      <c r="C341" s="74">
        <v>344</v>
      </c>
      <c r="D341" s="18">
        <v>12000170</v>
      </c>
      <c r="E341" s="19" t="s">
        <v>1418</v>
      </c>
      <c r="F341" s="20" t="s">
        <v>1143</v>
      </c>
      <c r="G341" s="21" t="s">
        <v>10</v>
      </c>
      <c r="H341" s="20" t="s">
        <v>1357</v>
      </c>
      <c r="I341" s="31">
        <v>5.25</v>
      </c>
      <c r="J341" s="44">
        <v>5.75</v>
      </c>
      <c r="K341" s="22"/>
      <c r="L341" s="22"/>
      <c r="M341" s="22"/>
      <c r="N341" s="31">
        <v>4.75</v>
      </c>
      <c r="O341" s="22"/>
      <c r="P341" s="31">
        <v>8</v>
      </c>
      <c r="Q341" s="22"/>
      <c r="R341" s="23"/>
      <c r="S341" s="50">
        <f t="shared" si="10"/>
        <v>23.75</v>
      </c>
      <c r="T341" s="38">
        <f t="shared" si="11"/>
        <v>192</v>
      </c>
    </row>
    <row r="342" spans="1:20" ht="12.75" customHeight="1" x14ac:dyDescent="0.25">
      <c r="A342" s="16">
        <v>15</v>
      </c>
      <c r="B342" s="38">
        <v>295</v>
      </c>
      <c r="C342" s="74">
        <v>345</v>
      </c>
      <c r="D342" s="18">
        <v>12000171</v>
      </c>
      <c r="E342" s="19" t="s">
        <v>1419</v>
      </c>
      <c r="F342" s="20" t="s">
        <v>1347</v>
      </c>
      <c r="G342" s="21" t="s">
        <v>12</v>
      </c>
      <c r="H342" s="20" t="s">
        <v>1357</v>
      </c>
      <c r="I342" s="31">
        <v>4.45</v>
      </c>
      <c r="J342" s="44">
        <v>6.5</v>
      </c>
      <c r="K342" s="22"/>
      <c r="L342" s="22"/>
      <c r="M342" s="22"/>
      <c r="N342" s="31">
        <v>8.75</v>
      </c>
      <c r="O342" s="22"/>
      <c r="P342" s="31">
        <v>6.35</v>
      </c>
      <c r="Q342" s="22"/>
      <c r="R342" s="23"/>
      <c r="S342" s="50">
        <f t="shared" si="10"/>
        <v>26.049999999999997</v>
      </c>
      <c r="T342" s="38">
        <f t="shared" si="11"/>
        <v>117</v>
      </c>
    </row>
    <row r="343" spans="1:20" ht="12.75" customHeight="1" x14ac:dyDescent="0.25">
      <c r="A343" s="16">
        <v>13</v>
      </c>
      <c r="B343" s="38">
        <v>296</v>
      </c>
      <c r="C343" s="74">
        <v>346</v>
      </c>
      <c r="D343" s="18">
        <v>12000265</v>
      </c>
      <c r="E343" s="19" t="s">
        <v>1539</v>
      </c>
      <c r="F343" s="20" t="s">
        <v>1188</v>
      </c>
      <c r="G343" s="21" t="s">
        <v>12</v>
      </c>
      <c r="H343" s="20" t="s">
        <v>1357</v>
      </c>
      <c r="I343" s="31">
        <v>4</v>
      </c>
      <c r="J343" s="44">
        <v>5.75</v>
      </c>
      <c r="K343" s="22"/>
      <c r="L343" s="22"/>
      <c r="M343" s="22"/>
      <c r="N343" s="22"/>
      <c r="O343" s="31">
        <v>6.25</v>
      </c>
      <c r="P343" s="31">
        <v>5.0999999999999996</v>
      </c>
      <c r="Q343" s="22"/>
      <c r="R343" s="23"/>
      <c r="S343" s="50">
        <f t="shared" si="10"/>
        <v>21.1</v>
      </c>
      <c r="T343" s="38">
        <f t="shared" si="11"/>
        <v>274</v>
      </c>
    </row>
    <row r="344" spans="1:20" ht="12.75" customHeight="1" x14ac:dyDescent="0.25">
      <c r="A344" s="16">
        <v>16</v>
      </c>
      <c r="B344" s="38">
        <v>305</v>
      </c>
      <c r="C344" s="74">
        <v>347</v>
      </c>
      <c r="D344" s="18">
        <v>12000172</v>
      </c>
      <c r="E344" s="19" t="s">
        <v>1420</v>
      </c>
      <c r="F344" s="20" t="s">
        <v>1421</v>
      </c>
      <c r="G344" s="21" t="s">
        <v>12</v>
      </c>
      <c r="H344" s="20" t="s">
        <v>1357</v>
      </c>
      <c r="I344" s="31">
        <v>4.8499999999999996</v>
      </c>
      <c r="J344" s="44">
        <v>7</v>
      </c>
      <c r="K344" s="22"/>
      <c r="L344" s="22"/>
      <c r="M344" s="22"/>
      <c r="N344" s="31">
        <v>4.5</v>
      </c>
      <c r="O344" s="22"/>
      <c r="P344" s="31">
        <v>5.85</v>
      </c>
      <c r="Q344" s="22"/>
      <c r="R344" s="23"/>
      <c r="S344" s="50">
        <f t="shared" si="10"/>
        <v>22.200000000000003</v>
      </c>
      <c r="T344" s="38">
        <f t="shared" si="11"/>
        <v>245</v>
      </c>
    </row>
    <row r="345" spans="1:20" ht="12.75" customHeight="1" x14ac:dyDescent="0.25">
      <c r="A345" s="16">
        <v>22</v>
      </c>
      <c r="B345" s="38">
        <v>313</v>
      </c>
      <c r="C345" s="74">
        <v>348</v>
      </c>
      <c r="D345" s="18">
        <v>12000370</v>
      </c>
      <c r="E345" s="19" t="s">
        <v>1656</v>
      </c>
      <c r="F345" s="20" t="s">
        <v>1397</v>
      </c>
      <c r="G345" s="21" t="s">
        <v>12</v>
      </c>
      <c r="H345" s="20" t="s">
        <v>1357</v>
      </c>
      <c r="I345" s="31">
        <v>4.75</v>
      </c>
      <c r="J345" s="44">
        <v>9</v>
      </c>
      <c r="K345" s="22"/>
      <c r="L345" s="22"/>
      <c r="M345" s="22"/>
      <c r="N345" s="31">
        <v>6.25</v>
      </c>
      <c r="O345" s="31">
        <v>7.75</v>
      </c>
      <c r="P345" s="22"/>
      <c r="Q345" s="22"/>
      <c r="R345" s="23"/>
      <c r="S345" s="50">
        <f t="shared" si="10"/>
        <v>27.75</v>
      </c>
      <c r="T345" s="38">
        <f t="shared" si="11"/>
        <v>71</v>
      </c>
    </row>
    <row r="346" spans="1:20" ht="12.75" customHeight="1" x14ac:dyDescent="0.25">
      <c r="A346" s="16">
        <v>18</v>
      </c>
      <c r="B346" s="38">
        <v>319</v>
      </c>
      <c r="C346" s="74">
        <v>349</v>
      </c>
      <c r="D346" s="18">
        <v>12000174</v>
      </c>
      <c r="E346" s="19" t="s">
        <v>1422</v>
      </c>
      <c r="F346" s="20" t="s">
        <v>1423</v>
      </c>
      <c r="G346" s="21" t="s">
        <v>12</v>
      </c>
      <c r="H346" s="20" t="s">
        <v>1357</v>
      </c>
      <c r="I346" s="31">
        <v>5.75</v>
      </c>
      <c r="J346" s="44">
        <v>8</v>
      </c>
      <c r="K346" s="22"/>
      <c r="L346" s="22"/>
      <c r="M346" s="22"/>
      <c r="N346" s="31">
        <v>7.25</v>
      </c>
      <c r="O346" s="22"/>
      <c r="P346" s="31">
        <v>6.7</v>
      </c>
      <c r="Q346" s="22"/>
      <c r="R346" s="23"/>
      <c r="S346" s="50">
        <f t="shared" si="10"/>
        <v>27.7</v>
      </c>
      <c r="T346" s="38">
        <f t="shared" si="11"/>
        <v>75</v>
      </c>
    </row>
    <row r="347" spans="1:20" ht="12.75" customHeight="1" x14ac:dyDescent="0.25">
      <c r="A347" s="16">
        <v>21</v>
      </c>
      <c r="B347" s="38">
        <v>328</v>
      </c>
      <c r="C347" s="74">
        <v>350</v>
      </c>
      <c r="D347" s="18">
        <v>12000177</v>
      </c>
      <c r="E347" s="19" t="s">
        <v>1427</v>
      </c>
      <c r="F347" s="20" t="s">
        <v>1199</v>
      </c>
      <c r="G347" s="21" t="s">
        <v>12</v>
      </c>
      <c r="H347" s="20" t="s">
        <v>1357</v>
      </c>
      <c r="I347" s="31">
        <v>4</v>
      </c>
      <c r="J347" s="44">
        <v>7</v>
      </c>
      <c r="K347" s="22"/>
      <c r="L347" s="22"/>
      <c r="M347" s="22"/>
      <c r="N347" s="31">
        <v>7.75</v>
      </c>
      <c r="O347" s="22"/>
      <c r="P347" s="31">
        <v>5.85</v>
      </c>
      <c r="Q347" s="22"/>
      <c r="R347" s="23"/>
      <c r="S347" s="50">
        <f t="shared" si="10"/>
        <v>24.6</v>
      </c>
      <c r="T347" s="38">
        <f t="shared" si="11"/>
        <v>163</v>
      </c>
    </row>
    <row r="348" spans="1:20" ht="12.75" customHeight="1" x14ac:dyDescent="0.25">
      <c r="A348" s="16">
        <v>18</v>
      </c>
      <c r="B348" s="38">
        <v>339</v>
      </c>
      <c r="C348" s="74">
        <v>351</v>
      </c>
      <c r="D348" s="18">
        <v>12000342</v>
      </c>
      <c r="E348" s="19" t="s">
        <v>1665</v>
      </c>
      <c r="F348" s="20" t="s">
        <v>1242</v>
      </c>
      <c r="G348" s="21" t="s">
        <v>10</v>
      </c>
      <c r="H348" s="20" t="s">
        <v>1357</v>
      </c>
      <c r="I348" s="31">
        <v>7</v>
      </c>
      <c r="J348" s="44">
        <v>7.25</v>
      </c>
      <c r="K348" s="31">
        <v>5.35</v>
      </c>
      <c r="L348" s="22"/>
      <c r="M348" s="22"/>
      <c r="N348" s="22"/>
      <c r="O348" s="22"/>
      <c r="P348" s="31">
        <v>5.75</v>
      </c>
      <c r="Q348" s="22"/>
      <c r="R348" s="23"/>
      <c r="S348" s="50">
        <f t="shared" si="10"/>
        <v>25.35</v>
      </c>
      <c r="T348" s="38">
        <f t="shared" si="11"/>
        <v>137</v>
      </c>
    </row>
    <row r="349" spans="1:20" ht="25.5" customHeight="1" x14ac:dyDescent="0.25">
      <c r="A349" s="16">
        <v>18</v>
      </c>
      <c r="B349" s="38">
        <v>340</v>
      </c>
      <c r="C349" s="74">
        <v>352</v>
      </c>
      <c r="D349" s="18">
        <v>12000270</v>
      </c>
      <c r="E349" s="19" t="s">
        <v>1684</v>
      </c>
      <c r="F349" s="20" t="s">
        <v>1685</v>
      </c>
      <c r="G349" s="21" t="s">
        <v>12</v>
      </c>
      <c r="H349" s="20" t="s">
        <v>1357</v>
      </c>
      <c r="I349" s="31">
        <v>3.95</v>
      </c>
      <c r="J349" s="44">
        <v>6.75</v>
      </c>
      <c r="K349" s="22"/>
      <c r="L349" s="22"/>
      <c r="M349" s="22"/>
      <c r="N349" s="22"/>
      <c r="O349" s="31">
        <v>2.8</v>
      </c>
      <c r="P349" s="31">
        <v>4.5999999999999996</v>
      </c>
      <c r="Q349" s="22"/>
      <c r="R349" s="23"/>
      <c r="S349" s="50">
        <f t="shared" si="10"/>
        <v>18.100000000000001</v>
      </c>
      <c r="T349" s="38">
        <f t="shared" si="11"/>
        <v>356</v>
      </c>
    </row>
    <row r="350" spans="1:20" ht="12.75" customHeight="1" x14ac:dyDescent="0.25">
      <c r="A350" s="16">
        <v>24</v>
      </c>
      <c r="B350" s="38">
        <v>342</v>
      </c>
      <c r="C350" s="74">
        <v>353</v>
      </c>
      <c r="D350" s="18">
        <v>12000180</v>
      </c>
      <c r="E350" s="19" t="s">
        <v>1686</v>
      </c>
      <c r="F350" s="20" t="s">
        <v>1128</v>
      </c>
      <c r="G350" s="21" t="s">
        <v>12</v>
      </c>
      <c r="H350" s="20" t="s">
        <v>1357</v>
      </c>
      <c r="I350" s="31">
        <v>4.3499999999999996</v>
      </c>
      <c r="J350" s="44">
        <v>6</v>
      </c>
      <c r="K350" s="22"/>
      <c r="L350" s="22"/>
      <c r="M350" s="22"/>
      <c r="N350" s="31">
        <v>6</v>
      </c>
      <c r="O350" s="22"/>
      <c r="P350" s="31">
        <v>5.0999999999999996</v>
      </c>
      <c r="Q350" s="22"/>
      <c r="R350" s="23"/>
      <c r="S350" s="50">
        <f t="shared" si="10"/>
        <v>21.450000000000003</v>
      </c>
      <c r="T350" s="38">
        <f t="shared" si="11"/>
        <v>271</v>
      </c>
    </row>
    <row r="351" spans="1:20" ht="12.75" customHeight="1" x14ac:dyDescent="0.25">
      <c r="A351" s="16">
        <v>23</v>
      </c>
      <c r="B351" s="38">
        <v>357</v>
      </c>
      <c r="C351" s="74">
        <v>354</v>
      </c>
      <c r="D351" s="18">
        <v>12000275</v>
      </c>
      <c r="E351" s="19" t="s">
        <v>1553</v>
      </c>
      <c r="F351" s="20" t="s">
        <v>1237</v>
      </c>
      <c r="G351" s="21" t="s">
        <v>10</v>
      </c>
      <c r="H351" s="20" t="s">
        <v>1357</v>
      </c>
      <c r="I351" s="31">
        <v>3.35</v>
      </c>
      <c r="J351" s="44">
        <v>2.5</v>
      </c>
      <c r="K351" s="22"/>
      <c r="L351" s="22"/>
      <c r="M351" s="22"/>
      <c r="N351" s="22"/>
      <c r="O351" s="31">
        <v>4.25</v>
      </c>
      <c r="P351" s="31">
        <v>4.8499999999999996</v>
      </c>
      <c r="Q351" s="22"/>
      <c r="R351" s="23"/>
      <c r="S351" s="50">
        <f t="shared" si="10"/>
        <v>14.95</v>
      </c>
      <c r="T351" s="38">
        <f t="shared" si="11"/>
        <v>383</v>
      </c>
    </row>
    <row r="352" spans="1:20" ht="12.75" customHeight="1" x14ac:dyDescent="0.25">
      <c r="A352" s="16">
        <v>8</v>
      </c>
      <c r="B352" s="38">
        <v>375</v>
      </c>
      <c r="C352" s="74">
        <v>355</v>
      </c>
      <c r="D352" s="18">
        <v>12000378</v>
      </c>
      <c r="E352" s="19" t="s">
        <v>1693</v>
      </c>
      <c r="F352" s="20" t="s">
        <v>1694</v>
      </c>
      <c r="G352" s="21" t="s">
        <v>12</v>
      </c>
      <c r="H352" s="20" t="s">
        <v>1357</v>
      </c>
      <c r="I352" s="31">
        <v>5.0999999999999996</v>
      </c>
      <c r="J352" s="44">
        <v>7.75</v>
      </c>
      <c r="K352" s="22"/>
      <c r="L352" s="22"/>
      <c r="M352" s="22"/>
      <c r="N352" s="31">
        <v>2.5</v>
      </c>
      <c r="O352" s="22"/>
      <c r="P352" s="31">
        <v>6.6</v>
      </c>
      <c r="Q352" s="40"/>
      <c r="R352" s="23"/>
      <c r="S352" s="50">
        <f t="shared" si="10"/>
        <v>21.95</v>
      </c>
      <c r="T352" s="38">
        <f t="shared" si="11"/>
        <v>254</v>
      </c>
    </row>
    <row r="353" spans="1:20" ht="12.75" customHeight="1" x14ac:dyDescent="0.25">
      <c r="A353" s="16">
        <v>9</v>
      </c>
      <c r="B353" s="38">
        <v>377</v>
      </c>
      <c r="C353" s="74">
        <v>356</v>
      </c>
      <c r="D353" s="18">
        <v>12000379</v>
      </c>
      <c r="E353" s="19" t="s">
        <v>1689</v>
      </c>
      <c r="F353" s="20" t="s">
        <v>1690</v>
      </c>
      <c r="G353" s="21" t="s">
        <v>10</v>
      </c>
      <c r="H353" s="20" t="s">
        <v>1357</v>
      </c>
      <c r="I353" s="31">
        <v>4.75</v>
      </c>
      <c r="J353" s="44">
        <v>5.75</v>
      </c>
      <c r="K353" s="22"/>
      <c r="L353" s="22"/>
      <c r="M353" s="22"/>
      <c r="N353" s="31">
        <v>6</v>
      </c>
      <c r="O353" s="22"/>
      <c r="P353" s="31">
        <v>5.85</v>
      </c>
      <c r="Q353" s="40"/>
      <c r="R353" s="23"/>
      <c r="S353" s="50">
        <f t="shared" si="10"/>
        <v>22.35</v>
      </c>
      <c r="T353" s="38">
        <f t="shared" si="11"/>
        <v>242</v>
      </c>
    </row>
    <row r="354" spans="1:20" ht="12.75" customHeight="1" x14ac:dyDescent="0.25">
      <c r="A354" s="16">
        <v>1</v>
      </c>
      <c r="B354" s="38">
        <v>1</v>
      </c>
      <c r="C354" s="74">
        <v>357</v>
      </c>
      <c r="D354" s="18">
        <v>12000277</v>
      </c>
      <c r="E354" s="19" t="s">
        <v>1559</v>
      </c>
      <c r="F354" s="20" t="s">
        <v>1392</v>
      </c>
      <c r="G354" s="21" t="s">
        <v>10</v>
      </c>
      <c r="H354" s="20" t="s">
        <v>1398</v>
      </c>
      <c r="I354" s="31">
        <v>4.5999999999999996</v>
      </c>
      <c r="J354" s="44">
        <v>7</v>
      </c>
      <c r="K354" s="22"/>
      <c r="L354" s="22"/>
      <c r="M354" s="22"/>
      <c r="N354" s="22"/>
      <c r="O354" s="22"/>
      <c r="P354" s="31">
        <v>6.5</v>
      </c>
      <c r="Q354" s="31">
        <v>7.25</v>
      </c>
      <c r="R354" s="23"/>
      <c r="S354" s="50">
        <f t="shared" si="10"/>
        <v>25.35</v>
      </c>
      <c r="T354" s="38">
        <f t="shared" si="11"/>
        <v>137</v>
      </c>
    </row>
    <row r="355" spans="1:20" ht="25.5" customHeight="1" x14ac:dyDescent="0.25">
      <c r="A355" s="16">
        <v>2</v>
      </c>
      <c r="B355" s="38">
        <v>4</v>
      </c>
      <c r="C355" s="74">
        <v>358</v>
      </c>
      <c r="D355" s="18">
        <v>12000278</v>
      </c>
      <c r="E355" s="19" t="s">
        <v>1560</v>
      </c>
      <c r="F355" s="20" t="s">
        <v>1561</v>
      </c>
      <c r="G355" s="21" t="s">
        <v>12</v>
      </c>
      <c r="H355" s="20" t="s">
        <v>1398</v>
      </c>
      <c r="I355" s="31">
        <v>4.2</v>
      </c>
      <c r="J355" s="44">
        <v>7</v>
      </c>
      <c r="K355" s="22"/>
      <c r="L355" s="22"/>
      <c r="M355" s="22"/>
      <c r="N355" s="22"/>
      <c r="O355" s="22"/>
      <c r="P355" s="31">
        <v>7.5</v>
      </c>
      <c r="Q355" s="31">
        <v>8.5</v>
      </c>
      <c r="R355" s="23"/>
      <c r="S355" s="50">
        <f t="shared" si="10"/>
        <v>27.2</v>
      </c>
      <c r="T355" s="38">
        <f t="shared" si="11"/>
        <v>89</v>
      </c>
    </row>
    <row r="356" spans="1:20" ht="12.75" customHeight="1" x14ac:dyDescent="0.25">
      <c r="A356" s="16">
        <v>3</v>
      </c>
      <c r="B356" s="38">
        <v>16</v>
      </c>
      <c r="C356" s="74">
        <v>359</v>
      </c>
      <c r="D356" s="18">
        <v>12000279</v>
      </c>
      <c r="E356" s="19" t="s">
        <v>1562</v>
      </c>
      <c r="F356" s="20" t="s">
        <v>1448</v>
      </c>
      <c r="G356" s="21" t="s">
        <v>12</v>
      </c>
      <c r="H356" s="20" t="s">
        <v>1398</v>
      </c>
      <c r="I356" s="31">
        <v>4.0999999999999996</v>
      </c>
      <c r="J356" s="44">
        <v>6</v>
      </c>
      <c r="K356" s="22"/>
      <c r="L356" s="22"/>
      <c r="M356" s="22"/>
      <c r="N356" s="22"/>
      <c r="O356" s="22"/>
      <c r="P356" s="31">
        <v>6</v>
      </c>
      <c r="Q356" s="31">
        <v>8.25</v>
      </c>
      <c r="R356" s="23"/>
      <c r="S356" s="50">
        <f t="shared" si="10"/>
        <v>24.35</v>
      </c>
      <c r="T356" s="38">
        <f t="shared" si="11"/>
        <v>172</v>
      </c>
    </row>
    <row r="357" spans="1:20" ht="12.75" customHeight="1" x14ac:dyDescent="0.25">
      <c r="A357" s="16">
        <v>12</v>
      </c>
      <c r="B357" s="38">
        <v>36</v>
      </c>
      <c r="C357" s="74">
        <v>360</v>
      </c>
      <c r="D357" s="18">
        <v>12000192</v>
      </c>
      <c r="E357" s="19" t="s">
        <v>1446</v>
      </c>
      <c r="F357" s="20" t="s">
        <v>1124</v>
      </c>
      <c r="G357" s="21" t="s">
        <v>12</v>
      </c>
      <c r="H357" s="20" t="s">
        <v>1398</v>
      </c>
      <c r="I357" s="31">
        <v>4</v>
      </c>
      <c r="J357" s="44">
        <v>5.25</v>
      </c>
      <c r="K357" s="22"/>
      <c r="L357" s="22"/>
      <c r="M357" s="22"/>
      <c r="N357" s="22"/>
      <c r="O357" s="31">
        <v>5.7</v>
      </c>
      <c r="P357" s="31">
        <v>5.75</v>
      </c>
      <c r="Q357" s="22"/>
      <c r="R357" s="23"/>
      <c r="S357" s="50">
        <f t="shared" si="10"/>
        <v>20.7</v>
      </c>
      <c r="T357" s="38">
        <f t="shared" si="11"/>
        <v>285</v>
      </c>
    </row>
    <row r="358" spans="1:20" ht="12.75" customHeight="1" x14ac:dyDescent="0.25">
      <c r="A358" s="16">
        <v>8</v>
      </c>
      <c r="B358" s="38">
        <v>47</v>
      </c>
      <c r="C358" s="74">
        <v>361</v>
      </c>
      <c r="D358" s="18">
        <v>12000284</v>
      </c>
      <c r="E358" s="19" t="s">
        <v>1568</v>
      </c>
      <c r="F358" s="20" t="s">
        <v>1241</v>
      </c>
      <c r="G358" s="21" t="s">
        <v>12</v>
      </c>
      <c r="H358" s="20" t="s">
        <v>1398</v>
      </c>
      <c r="I358" s="31">
        <v>4.5</v>
      </c>
      <c r="J358" s="44">
        <v>6.75</v>
      </c>
      <c r="K358" s="22"/>
      <c r="L358" s="22"/>
      <c r="M358" s="22"/>
      <c r="N358" s="22"/>
      <c r="O358" s="22"/>
      <c r="P358" s="31">
        <v>5.85</v>
      </c>
      <c r="Q358" s="31">
        <v>6.25</v>
      </c>
      <c r="R358" s="23"/>
      <c r="S358" s="50">
        <f t="shared" si="10"/>
        <v>23.35</v>
      </c>
      <c r="T358" s="38">
        <f t="shared" si="11"/>
        <v>204</v>
      </c>
    </row>
    <row r="359" spans="1:20" ht="12.75" customHeight="1" x14ac:dyDescent="0.25">
      <c r="A359" s="16">
        <v>18</v>
      </c>
      <c r="B359" s="38">
        <v>50</v>
      </c>
      <c r="C359" s="74">
        <v>362</v>
      </c>
      <c r="D359" s="18">
        <v>12000198</v>
      </c>
      <c r="E359" s="19" t="s">
        <v>1453</v>
      </c>
      <c r="F359" s="20" t="s">
        <v>1276</v>
      </c>
      <c r="G359" s="21" t="s">
        <v>12</v>
      </c>
      <c r="H359" s="20" t="s">
        <v>1398</v>
      </c>
      <c r="I359" s="31">
        <v>3.6</v>
      </c>
      <c r="J359" s="44">
        <v>7.75</v>
      </c>
      <c r="K359" s="22"/>
      <c r="L359" s="22"/>
      <c r="M359" s="22"/>
      <c r="N359" s="22"/>
      <c r="O359" s="31">
        <v>6.25</v>
      </c>
      <c r="P359" s="31">
        <v>5</v>
      </c>
      <c r="Q359" s="22"/>
      <c r="R359" s="23"/>
      <c r="S359" s="50">
        <f t="shared" si="10"/>
        <v>22.6</v>
      </c>
      <c r="T359" s="38">
        <f t="shared" si="11"/>
        <v>236</v>
      </c>
    </row>
    <row r="360" spans="1:20" ht="25.5" customHeight="1" x14ac:dyDescent="0.25">
      <c r="A360" s="16">
        <v>10</v>
      </c>
      <c r="B360" s="38">
        <v>56</v>
      </c>
      <c r="C360" s="74">
        <v>363</v>
      </c>
      <c r="D360" s="18">
        <v>12000286</v>
      </c>
      <c r="E360" s="19" t="s">
        <v>1571</v>
      </c>
      <c r="F360" s="20" t="s">
        <v>1276</v>
      </c>
      <c r="G360" s="21" t="s">
        <v>12</v>
      </c>
      <c r="H360" s="20" t="s">
        <v>1398</v>
      </c>
      <c r="I360" s="31">
        <v>4.8499999999999996</v>
      </c>
      <c r="J360" s="44">
        <v>6.5</v>
      </c>
      <c r="K360" s="22"/>
      <c r="L360" s="22"/>
      <c r="M360" s="22"/>
      <c r="N360" s="22"/>
      <c r="O360" s="22"/>
      <c r="P360" s="31">
        <v>5.85</v>
      </c>
      <c r="Q360" s="31">
        <v>8.5</v>
      </c>
      <c r="R360" s="23"/>
      <c r="S360" s="50">
        <f t="shared" si="10"/>
        <v>25.7</v>
      </c>
      <c r="T360" s="38">
        <f t="shared" si="11"/>
        <v>130</v>
      </c>
    </row>
    <row r="361" spans="1:20" ht="25.5" customHeight="1" x14ac:dyDescent="0.25">
      <c r="A361" s="16">
        <v>11</v>
      </c>
      <c r="B361" s="38">
        <v>65</v>
      </c>
      <c r="C361" s="74">
        <v>364</v>
      </c>
      <c r="D361" s="18">
        <v>12000287</v>
      </c>
      <c r="E361" s="19" t="s">
        <v>1572</v>
      </c>
      <c r="F361" s="20" t="s">
        <v>1135</v>
      </c>
      <c r="G361" s="21" t="s">
        <v>10</v>
      </c>
      <c r="H361" s="20" t="s">
        <v>1398</v>
      </c>
      <c r="I361" s="31">
        <v>3.05</v>
      </c>
      <c r="J361" s="44">
        <v>5.75</v>
      </c>
      <c r="K361" s="22"/>
      <c r="L361" s="22"/>
      <c r="M361" s="22"/>
      <c r="N361" s="22"/>
      <c r="O361" s="22"/>
      <c r="P361" s="31">
        <v>6</v>
      </c>
      <c r="Q361" s="31">
        <v>8.5</v>
      </c>
      <c r="R361" s="23"/>
      <c r="S361" s="50">
        <f t="shared" si="10"/>
        <v>23.3</v>
      </c>
      <c r="T361" s="38">
        <f t="shared" si="11"/>
        <v>211</v>
      </c>
    </row>
    <row r="362" spans="1:20" ht="12.75" customHeight="1" x14ac:dyDescent="0.25">
      <c r="A362" s="16">
        <v>13</v>
      </c>
      <c r="B362" s="38">
        <v>79</v>
      </c>
      <c r="C362" s="74">
        <v>365</v>
      </c>
      <c r="D362" s="18">
        <v>12000289</v>
      </c>
      <c r="E362" s="19" t="s">
        <v>1574</v>
      </c>
      <c r="F362" s="20" t="s">
        <v>1464</v>
      </c>
      <c r="G362" s="21" t="s">
        <v>10</v>
      </c>
      <c r="H362" s="20" t="s">
        <v>1398</v>
      </c>
      <c r="I362" s="31">
        <v>4.2</v>
      </c>
      <c r="J362" s="44">
        <v>5.75</v>
      </c>
      <c r="K362" s="22"/>
      <c r="L362" s="22"/>
      <c r="M362" s="22"/>
      <c r="N362" s="22"/>
      <c r="O362" s="22"/>
      <c r="P362" s="31">
        <v>6.25</v>
      </c>
      <c r="Q362" s="31">
        <v>9</v>
      </c>
      <c r="R362" s="23"/>
      <c r="S362" s="50">
        <f t="shared" si="10"/>
        <v>25.2</v>
      </c>
      <c r="T362" s="38">
        <f t="shared" si="11"/>
        <v>146</v>
      </c>
    </row>
    <row r="363" spans="1:20" ht="12.75" customHeight="1" x14ac:dyDescent="0.25">
      <c r="A363" s="16">
        <v>16</v>
      </c>
      <c r="B363" s="38">
        <v>103</v>
      </c>
      <c r="C363" s="74">
        <v>366</v>
      </c>
      <c r="D363" s="18">
        <v>12000292</v>
      </c>
      <c r="E363" s="19" t="s">
        <v>1578</v>
      </c>
      <c r="F363" s="20" t="s">
        <v>1579</v>
      </c>
      <c r="G363" s="21" t="s">
        <v>12</v>
      </c>
      <c r="H363" s="20" t="s">
        <v>1398</v>
      </c>
      <c r="I363" s="31">
        <v>4.8499999999999996</v>
      </c>
      <c r="J363" s="44">
        <v>5.5</v>
      </c>
      <c r="K363" s="22"/>
      <c r="L363" s="22"/>
      <c r="M363" s="22"/>
      <c r="N363" s="22"/>
      <c r="O363" s="22"/>
      <c r="P363" s="31">
        <v>5.35</v>
      </c>
      <c r="Q363" s="31">
        <v>6</v>
      </c>
      <c r="R363" s="23"/>
      <c r="S363" s="50">
        <f t="shared" si="10"/>
        <v>21.7</v>
      </c>
      <c r="T363" s="38">
        <f t="shared" si="11"/>
        <v>267</v>
      </c>
    </row>
    <row r="364" spans="1:20" ht="25.5" customHeight="1" x14ac:dyDescent="0.25">
      <c r="A364" s="16">
        <v>18</v>
      </c>
      <c r="B364" s="38">
        <v>115</v>
      </c>
      <c r="C364" s="74">
        <v>367</v>
      </c>
      <c r="D364" s="18">
        <v>12000294</v>
      </c>
      <c r="E364" s="19" t="s">
        <v>1581</v>
      </c>
      <c r="F364" s="20" t="s">
        <v>1582</v>
      </c>
      <c r="G364" s="21" t="s">
        <v>12</v>
      </c>
      <c r="H364" s="20" t="s">
        <v>1398</v>
      </c>
      <c r="I364" s="31">
        <v>5</v>
      </c>
      <c r="J364" s="44">
        <v>7</v>
      </c>
      <c r="K364" s="22"/>
      <c r="L364" s="22"/>
      <c r="M364" s="22"/>
      <c r="N364" s="22"/>
      <c r="O364" s="22"/>
      <c r="P364" s="31">
        <v>6.25</v>
      </c>
      <c r="Q364" s="31">
        <v>7.5</v>
      </c>
      <c r="R364" s="23"/>
      <c r="S364" s="50">
        <f t="shared" si="10"/>
        <v>25.75</v>
      </c>
      <c r="T364" s="38">
        <f t="shared" si="11"/>
        <v>125</v>
      </c>
    </row>
    <row r="365" spans="1:20" ht="12.75" customHeight="1" x14ac:dyDescent="0.25">
      <c r="A365" s="16">
        <v>19</v>
      </c>
      <c r="B365" s="38">
        <v>120</v>
      </c>
      <c r="C365" s="74">
        <v>368</v>
      </c>
      <c r="D365" s="18">
        <v>12000295</v>
      </c>
      <c r="E365" s="19" t="s">
        <v>1583</v>
      </c>
      <c r="F365" s="20" t="s">
        <v>19</v>
      </c>
      <c r="G365" s="21" t="s">
        <v>12</v>
      </c>
      <c r="H365" s="20" t="s">
        <v>1398</v>
      </c>
      <c r="I365" s="31">
        <v>4.25</v>
      </c>
      <c r="J365" s="44">
        <v>6.5</v>
      </c>
      <c r="K365" s="22"/>
      <c r="L365" s="22"/>
      <c r="M365" s="22"/>
      <c r="N365" s="22"/>
      <c r="O365" s="22"/>
      <c r="P365" s="31">
        <v>5.85</v>
      </c>
      <c r="Q365" s="31">
        <v>7.5</v>
      </c>
      <c r="R365" s="23"/>
      <c r="S365" s="50">
        <f t="shared" si="10"/>
        <v>24.1</v>
      </c>
      <c r="T365" s="38">
        <f t="shared" si="11"/>
        <v>180</v>
      </c>
    </row>
    <row r="366" spans="1:20" ht="12.75" customHeight="1" x14ac:dyDescent="0.25">
      <c r="A366" s="16">
        <v>20</v>
      </c>
      <c r="B366" s="38">
        <v>125</v>
      </c>
      <c r="C366" s="74">
        <v>369</v>
      </c>
      <c r="D366" s="18">
        <v>12000296</v>
      </c>
      <c r="E366" s="19" t="s">
        <v>1584</v>
      </c>
      <c r="F366" s="20" t="s">
        <v>1354</v>
      </c>
      <c r="G366" s="21" t="s">
        <v>10</v>
      </c>
      <c r="H366" s="20" t="s">
        <v>1398</v>
      </c>
      <c r="I366" s="31">
        <v>5.0999999999999996</v>
      </c>
      <c r="J366" s="44">
        <v>6</v>
      </c>
      <c r="K366" s="22"/>
      <c r="L366" s="22"/>
      <c r="M366" s="22"/>
      <c r="N366" s="22"/>
      <c r="O366" s="22"/>
      <c r="P366" s="31">
        <v>7.25</v>
      </c>
      <c r="Q366" s="31">
        <v>6.75</v>
      </c>
      <c r="R366" s="23"/>
      <c r="S366" s="50">
        <f t="shared" si="10"/>
        <v>25.1</v>
      </c>
      <c r="T366" s="38">
        <f t="shared" si="11"/>
        <v>148</v>
      </c>
    </row>
    <row r="367" spans="1:20" ht="12.75" customHeight="1" x14ac:dyDescent="0.25">
      <c r="A367" s="16">
        <v>22</v>
      </c>
      <c r="B367" s="38">
        <v>138</v>
      </c>
      <c r="C367" s="74">
        <v>370</v>
      </c>
      <c r="D367" s="18">
        <v>12000298</v>
      </c>
      <c r="E367" s="19" t="s">
        <v>1587</v>
      </c>
      <c r="F367" s="20" t="s">
        <v>1588</v>
      </c>
      <c r="G367" s="21" t="s">
        <v>10</v>
      </c>
      <c r="H367" s="20" t="s">
        <v>1398</v>
      </c>
      <c r="I367" s="31">
        <v>4.75</v>
      </c>
      <c r="J367" s="44">
        <v>6.5</v>
      </c>
      <c r="K367" s="22"/>
      <c r="L367" s="22"/>
      <c r="M367" s="22"/>
      <c r="N367" s="22"/>
      <c r="O367" s="22"/>
      <c r="P367" s="31">
        <v>6.35</v>
      </c>
      <c r="Q367" s="31">
        <v>8</v>
      </c>
      <c r="R367" s="23"/>
      <c r="S367" s="50">
        <f t="shared" si="10"/>
        <v>25.6</v>
      </c>
      <c r="T367" s="38">
        <f t="shared" si="11"/>
        <v>132</v>
      </c>
    </row>
    <row r="368" spans="1:20" ht="12.75" customHeight="1" x14ac:dyDescent="0.25">
      <c r="A368" s="16">
        <v>14</v>
      </c>
      <c r="B368" s="38">
        <v>139</v>
      </c>
      <c r="C368" s="74">
        <v>98</v>
      </c>
      <c r="D368" s="18">
        <v>12000218</v>
      </c>
      <c r="E368" s="19" t="s">
        <v>1484</v>
      </c>
      <c r="F368" s="20" t="s">
        <v>1331</v>
      </c>
      <c r="G368" s="21" t="s">
        <v>12</v>
      </c>
      <c r="H368" s="20" t="s">
        <v>1398</v>
      </c>
      <c r="I368" s="31">
        <v>3.3</v>
      </c>
      <c r="J368" s="44">
        <v>7.5</v>
      </c>
      <c r="K368" s="22"/>
      <c r="L368" s="22"/>
      <c r="M368" s="22"/>
      <c r="N368" s="22"/>
      <c r="O368" s="31">
        <v>4.5999999999999996</v>
      </c>
      <c r="P368" s="31">
        <v>4.8499999999999996</v>
      </c>
      <c r="Q368" s="22"/>
      <c r="R368" s="23"/>
      <c r="S368" s="50">
        <f t="shared" si="10"/>
        <v>20.25</v>
      </c>
      <c r="T368" s="38">
        <f t="shared" si="11"/>
        <v>302</v>
      </c>
    </row>
    <row r="369" spans="1:20" ht="12.75" customHeight="1" x14ac:dyDescent="0.25">
      <c r="A369" s="16">
        <v>10</v>
      </c>
      <c r="B369" s="38">
        <v>198</v>
      </c>
      <c r="C369" s="74">
        <v>371</v>
      </c>
      <c r="D369" s="18">
        <v>12000238</v>
      </c>
      <c r="E369" s="19" t="s">
        <v>1507</v>
      </c>
      <c r="F369" s="20" t="s">
        <v>1145</v>
      </c>
      <c r="G369" s="21" t="s">
        <v>10</v>
      </c>
      <c r="H369" s="20" t="s">
        <v>1398</v>
      </c>
      <c r="I369" s="31">
        <v>4.5</v>
      </c>
      <c r="J369" s="44">
        <v>3</v>
      </c>
      <c r="K369" s="22"/>
      <c r="L369" s="22"/>
      <c r="M369" s="22"/>
      <c r="N369" s="22"/>
      <c r="O369" s="31">
        <v>4.3499999999999996</v>
      </c>
      <c r="P369" s="31">
        <v>5.2</v>
      </c>
      <c r="Q369" s="22"/>
      <c r="R369" s="23"/>
      <c r="S369" s="50">
        <f t="shared" si="10"/>
        <v>17.05</v>
      </c>
      <c r="T369" s="38">
        <f t="shared" si="11"/>
        <v>367</v>
      </c>
    </row>
    <row r="370" spans="1:20" ht="12.75" customHeight="1" x14ac:dyDescent="0.25">
      <c r="A370" s="16">
        <v>1</v>
      </c>
      <c r="B370" s="38">
        <v>207</v>
      </c>
      <c r="C370" s="74">
        <v>233</v>
      </c>
      <c r="D370" s="18">
        <v>12000371</v>
      </c>
      <c r="E370" s="19" t="s">
        <v>1702</v>
      </c>
      <c r="F370" s="20" t="s">
        <v>1703</v>
      </c>
      <c r="G370" s="21" t="s">
        <v>12</v>
      </c>
      <c r="H370" s="53" t="s">
        <v>1398</v>
      </c>
      <c r="I370" s="31">
        <v>4.5</v>
      </c>
      <c r="J370" s="44">
        <v>5</v>
      </c>
      <c r="K370" s="22"/>
      <c r="L370" s="22"/>
      <c r="M370" s="22"/>
      <c r="N370" s="22"/>
      <c r="O370" s="31">
        <v>4.5999999999999996</v>
      </c>
      <c r="P370" s="22"/>
      <c r="Q370" s="31">
        <v>9.25</v>
      </c>
      <c r="R370" s="23"/>
      <c r="S370" s="50">
        <f t="shared" si="10"/>
        <v>23.35</v>
      </c>
      <c r="T370" s="38">
        <f t="shared" si="11"/>
        <v>204</v>
      </c>
    </row>
    <row r="371" spans="1:20" ht="12.75" customHeight="1" x14ac:dyDescent="0.25">
      <c r="A371" s="16">
        <v>2</v>
      </c>
      <c r="B371" s="38">
        <v>211</v>
      </c>
      <c r="C371" s="74">
        <v>372</v>
      </c>
      <c r="D371" s="18">
        <v>12000158</v>
      </c>
      <c r="E371" s="19" t="s">
        <v>1396</v>
      </c>
      <c r="F371" s="20" t="s">
        <v>1397</v>
      </c>
      <c r="G371" s="21" t="s">
        <v>10</v>
      </c>
      <c r="H371" s="20" t="s">
        <v>1398</v>
      </c>
      <c r="I371" s="31">
        <v>8</v>
      </c>
      <c r="J371" s="44">
        <v>5.75</v>
      </c>
      <c r="K371" s="22"/>
      <c r="L371" s="22"/>
      <c r="M371" s="22"/>
      <c r="N371" s="31">
        <v>5.25</v>
      </c>
      <c r="O371" s="22"/>
      <c r="P371" s="31">
        <v>6.5</v>
      </c>
      <c r="Q371" s="22"/>
      <c r="R371" s="23"/>
      <c r="S371" s="50">
        <f t="shared" si="10"/>
        <v>25.5</v>
      </c>
      <c r="T371" s="38">
        <f t="shared" si="11"/>
        <v>134</v>
      </c>
    </row>
    <row r="372" spans="1:20" ht="12.75" customHeight="1" x14ac:dyDescent="0.25">
      <c r="A372" s="16">
        <v>18</v>
      </c>
      <c r="B372" s="38">
        <v>220</v>
      </c>
      <c r="C372" s="74">
        <v>373</v>
      </c>
      <c r="D372" s="18">
        <v>12000246</v>
      </c>
      <c r="E372" s="19" t="s">
        <v>1518</v>
      </c>
      <c r="F372" s="20" t="s">
        <v>1316</v>
      </c>
      <c r="G372" s="21" t="s">
        <v>10</v>
      </c>
      <c r="H372" s="20" t="s">
        <v>1398</v>
      </c>
      <c r="I372" s="31">
        <v>5.0999999999999996</v>
      </c>
      <c r="J372" s="44">
        <v>4.5</v>
      </c>
      <c r="K372" s="22"/>
      <c r="L372" s="22"/>
      <c r="M372" s="22"/>
      <c r="N372" s="22"/>
      <c r="O372" s="31">
        <v>6.25</v>
      </c>
      <c r="P372" s="31">
        <v>6.25</v>
      </c>
      <c r="Q372" s="22"/>
      <c r="R372" s="23"/>
      <c r="S372" s="50">
        <f t="shared" si="10"/>
        <v>22.1</v>
      </c>
      <c r="T372" s="38">
        <f t="shared" si="11"/>
        <v>247</v>
      </c>
    </row>
    <row r="373" spans="1:20" ht="12.75" customHeight="1" x14ac:dyDescent="0.25">
      <c r="A373" s="16">
        <v>8</v>
      </c>
      <c r="B373" s="38">
        <v>227</v>
      </c>
      <c r="C373" s="74">
        <v>374</v>
      </c>
      <c r="D373" s="18">
        <v>12000308</v>
      </c>
      <c r="E373" s="19" t="s">
        <v>1604</v>
      </c>
      <c r="F373" s="20" t="s">
        <v>1417</v>
      </c>
      <c r="G373" s="21" t="s">
        <v>12</v>
      </c>
      <c r="H373" s="20" t="s">
        <v>1398</v>
      </c>
      <c r="I373" s="31">
        <v>6</v>
      </c>
      <c r="J373" s="44">
        <v>5</v>
      </c>
      <c r="K373" s="22"/>
      <c r="L373" s="22"/>
      <c r="M373" s="22"/>
      <c r="N373" s="22"/>
      <c r="O373" s="22"/>
      <c r="P373" s="31">
        <v>5.85</v>
      </c>
      <c r="Q373" s="31">
        <v>6.75</v>
      </c>
      <c r="R373" s="23"/>
      <c r="S373" s="50">
        <f t="shared" si="10"/>
        <v>23.6</v>
      </c>
      <c r="T373" s="38">
        <f t="shared" si="11"/>
        <v>198</v>
      </c>
    </row>
    <row r="374" spans="1:20" ht="12.75" customHeight="1" x14ac:dyDescent="0.25">
      <c r="A374" s="16">
        <v>12</v>
      </c>
      <c r="B374" s="38">
        <v>253</v>
      </c>
      <c r="C374" s="74">
        <v>375</v>
      </c>
      <c r="D374" s="18">
        <v>12000312</v>
      </c>
      <c r="E374" s="19" t="s">
        <v>1609</v>
      </c>
      <c r="F374" s="20" t="s">
        <v>1352</v>
      </c>
      <c r="G374" s="21" t="s">
        <v>12</v>
      </c>
      <c r="H374" s="20" t="s">
        <v>1398</v>
      </c>
      <c r="I374" s="31">
        <v>5.25</v>
      </c>
      <c r="J374" s="44">
        <v>5.75</v>
      </c>
      <c r="K374" s="22"/>
      <c r="L374" s="22"/>
      <c r="M374" s="22"/>
      <c r="N374" s="22"/>
      <c r="O374" s="22"/>
      <c r="P374" s="31">
        <v>5.35</v>
      </c>
      <c r="Q374" s="31">
        <v>7.5</v>
      </c>
      <c r="R374" s="23"/>
      <c r="S374" s="50">
        <f t="shared" si="10"/>
        <v>23.85</v>
      </c>
      <c r="T374" s="38">
        <f t="shared" si="11"/>
        <v>187</v>
      </c>
    </row>
    <row r="375" spans="1:20" ht="12.75" customHeight="1" x14ac:dyDescent="0.25">
      <c r="A375" s="16">
        <v>13</v>
      </c>
      <c r="B375" s="38">
        <v>255</v>
      </c>
      <c r="C375" s="74">
        <v>376</v>
      </c>
      <c r="D375" s="18">
        <v>12000313</v>
      </c>
      <c r="E375" s="19" t="s">
        <v>1610</v>
      </c>
      <c r="F375" s="20" t="s">
        <v>1611</v>
      </c>
      <c r="G375" s="21" t="s">
        <v>10</v>
      </c>
      <c r="H375" s="20" t="s">
        <v>1398</v>
      </c>
      <c r="I375" s="31">
        <v>3.75</v>
      </c>
      <c r="J375" s="44">
        <v>7</v>
      </c>
      <c r="K375" s="22"/>
      <c r="L375" s="22"/>
      <c r="M375" s="22"/>
      <c r="N375" s="22"/>
      <c r="O375" s="22"/>
      <c r="P375" s="31">
        <v>5.75</v>
      </c>
      <c r="Q375" s="42">
        <v>8.75</v>
      </c>
      <c r="R375" s="23"/>
      <c r="S375" s="50">
        <f t="shared" si="10"/>
        <v>25.25</v>
      </c>
      <c r="T375" s="38">
        <f t="shared" si="11"/>
        <v>142</v>
      </c>
    </row>
    <row r="376" spans="1:20" ht="12.75" customHeight="1" x14ac:dyDescent="0.25">
      <c r="A376" s="16">
        <v>14</v>
      </c>
      <c r="B376" s="38">
        <v>269</v>
      </c>
      <c r="C376" s="74">
        <v>377</v>
      </c>
      <c r="D376" s="18">
        <v>12000314</v>
      </c>
      <c r="E376" s="19" t="s">
        <v>1612</v>
      </c>
      <c r="F376" s="20" t="s">
        <v>1613</v>
      </c>
      <c r="G376" s="21" t="s">
        <v>12</v>
      </c>
      <c r="H376" s="20" t="s">
        <v>1398</v>
      </c>
      <c r="I376" s="31">
        <v>4.3499999999999996</v>
      </c>
      <c r="J376" s="44">
        <v>5.5</v>
      </c>
      <c r="K376" s="22"/>
      <c r="L376" s="22"/>
      <c r="M376" s="22"/>
      <c r="N376" s="22"/>
      <c r="O376" s="22"/>
      <c r="P376" s="31">
        <v>4.8499999999999996</v>
      </c>
      <c r="Q376" s="42">
        <v>7.25</v>
      </c>
      <c r="R376" s="23"/>
      <c r="S376" s="50">
        <f t="shared" si="10"/>
        <v>21.95</v>
      </c>
      <c r="T376" s="38">
        <f t="shared" si="11"/>
        <v>254</v>
      </c>
    </row>
    <row r="377" spans="1:20" ht="12.75" customHeight="1" x14ac:dyDescent="0.25">
      <c r="A377" s="16">
        <v>11</v>
      </c>
      <c r="B377" s="38">
        <v>284</v>
      </c>
      <c r="C377" s="74">
        <v>378</v>
      </c>
      <c r="D377" s="18">
        <v>12000263</v>
      </c>
      <c r="E377" s="19" t="s">
        <v>1536</v>
      </c>
      <c r="F377" s="20" t="s">
        <v>1430</v>
      </c>
      <c r="G377" s="21" t="s">
        <v>12</v>
      </c>
      <c r="H377" s="20" t="s">
        <v>1398</v>
      </c>
      <c r="I377" s="31">
        <v>4.75</v>
      </c>
      <c r="J377" s="44">
        <v>5.75</v>
      </c>
      <c r="K377" s="22"/>
      <c r="L377" s="22"/>
      <c r="M377" s="22"/>
      <c r="N377" s="22"/>
      <c r="O377" s="31">
        <v>4.45</v>
      </c>
      <c r="P377" s="31">
        <v>5.25</v>
      </c>
      <c r="Q377" s="41"/>
      <c r="R377" s="23"/>
      <c r="S377" s="50">
        <f t="shared" si="10"/>
        <v>20.2</v>
      </c>
      <c r="T377" s="38">
        <f t="shared" si="11"/>
        <v>305</v>
      </c>
    </row>
    <row r="378" spans="1:20" ht="12.75" customHeight="1" x14ac:dyDescent="0.25">
      <c r="A378" s="16">
        <v>15</v>
      </c>
      <c r="B378" s="38">
        <v>286</v>
      </c>
      <c r="C378" s="74">
        <v>379</v>
      </c>
      <c r="D378" s="18">
        <v>12000315</v>
      </c>
      <c r="E378" s="19" t="s">
        <v>1614</v>
      </c>
      <c r="F378" s="20" t="s">
        <v>1615</v>
      </c>
      <c r="G378" s="21" t="s">
        <v>12</v>
      </c>
      <c r="H378" s="20" t="s">
        <v>1398</v>
      </c>
      <c r="I378" s="31">
        <v>5.5</v>
      </c>
      <c r="J378" s="44">
        <v>7.25</v>
      </c>
      <c r="K378" s="22"/>
      <c r="L378" s="22"/>
      <c r="M378" s="22"/>
      <c r="N378" s="22"/>
      <c r="O378" s="22"/>
      <c r="P378" s="31">
        <v>6.35</v>
      </c>
      <c r="Q378" s="42">
        <v>6.75</v>
      </c>
      <c r="R378" s="23"/>
      <c r="S378" s="50">
        <f t="shared" si="10"/>
        <v>25.85</v>
      </c>
      <c r="T378" s="38">
        <f t="shared" si="11"/>
        <v>121</v>
      </c>
    </row>
    <row r="379" spans="1:20" ht="12.75" customHeight="1" x14ac:dyDescent="0.25">
      <c r="A379" s="16">
        <v>18</v>
      </c>
      <c r="B379" s="38">
        <v>291</v>
      </c>
      <c r="C379" s="74">
        <v>380</v>
      </c>
      <c r="D379" s="18">
        <v>12000318</v>
      </c>
      <c r="E379" s="19" t="s">
        <v>1619</v>
      </c>
      <c r="F379" s="20" t="s">
        <v>1620</v>
      </c>
      <c r="G379" s="21" t="s">
        <v>10</v>
      </c>
      <c r="H379" s="20" t="s">
        <v>1398</v>
      </c>
      <c r="I379" s="31">
        <v>5.25</v>
      </c>
      <c r="J379" s="44">
        <v>5</v>
      </c>
      <c r="K379" s="22"/>
      <c r="L379" s="22"/>
      <c r="M379" s="22"/>
      <c r="N379" s="22"/>
      <c r="O379" s="22"/>
      <c r="P379" s="31">
        <v>4.5999999999999996</v>
      </c>
      <c r="Q379" s="42">
        <v>6.5</v>
      </c>
      <c r="R379" s="23"/>
      <c r="S379" s="50">
        <f t="shared" si="10"/>
        <v>21.35</v>
      </c>
      <c r="T379" s="38">
        <f t="shared" si="11"/>
        <v>272</v>
      </c>
    </row>
    <row r="380" spans="1:20" ht="12.75" customHeight="1" x14ac:dyDescent="0.25">
      <c r="A380" s="16">
        <v>2</v>
      </c>
      <c r="B380" s="38">
        <v>298</v>
      </c>
      <c r="C380" s="74">
        <v>381</v>
      </c>
      <c r="D380" s="18">
        <v>12000372</v>
      </c>
      <c r="E380" s="19" t="s">
        <v>1621</v>
      </c>
      <c r="F380" s="20" t="s">
        <v>1202</v>
      </c>
      <c r="G380" s="21" t="s">
        <v>12</v>
      </c>
      <c r="H380" s="20" t="s">
        <v>1398</v>
      </c>
      <c r="I380" s="31">
        <v>4.25</v>
      </c>
      <c r="J380" s="44">
        <v>7</v>
      </c>
      <c r="K380" s="22"/>
      <c r="L380" s="22"/>
      <c r="M380" s="22"/>
      <c r="N380" s="22"/>
      <c r="O380" s="31">
        <v>5.25</v>
      </c>
      <c r="P380" s="22"/>
      <c r="Q380" s="42">
        <v>9</v>
      </c>
      <c r="R380" s="23"/>
      <c r="S380" s="50">
        <f t="shared" si="10"/>
        <v>25.5</v>
      </c>
      <c r="T380" s="38">
        <f t="shared" si="11"/>
        <v>134</v>
      </c>
    </row>
    <row r="381" spans="1:20" ht="12.75" customHeight="1" x14ac:dyDescent="0.25">
      <c r="A381" s="16">
        <v>20</v>
      </c>
      <c r="B381" s="38">
        <v>300</v>
      </c>
      <c r="C381" s="74">
        <v>382</v>
      </c>
      <c r="D381" s="18">
        <v>12000320</v>
      </c>
      <c r="E381" s="19" t="s">
        <v>1622</v>
      </c>
      <c r="F381" s="20" t="s">
        <v>1613</v>
      </c>
      <c r="G381" s="21" t="s">
        <v>10</v>
      </c>
      <c r="H381" s="20" t="s">
        <v>1398</v>
      </c>
      <c r="I381" s="31">
        <v>4.5</v>
      </c>
      <c r="J381" s="44">
        <v>6.5</v>
      </c>
      <c r="K381" s="22"/>
      <c r="L381" s="22"/>
      <c r="M381" s="22"/>
      <c r="N381" s="22"/>
      <c r="O381" s="22"/>
      <c r="P381" s="31">
        <v>5.25</v>
      </c>
      <c r="Q381" s="42">
        <v>8.75</v>
      </c>
      <c r="R381" s="23"/>
      <c r="S381" s="50">
        <f t="shared" si="10"/>
        <v>25</v>
      </c>
      <c r="T381" s="38">
        <f t="shared" si="11"/>
        <v>150</v>
      </c>
    </row>
    <row r="382" spans="1:20" ht="12.75" customHeight="1" x14ac:dyDescent="0.25">
      <c r="A382" s="16">
        <v>21</v>
      </c>
      <c r="B382" s="38">
        <v>304</v>
      </c>
      <c r="C382" s="74">
        <v>383</v>
      </c>
      <c r="D382" s="18">
        <v>12000321</v>
      </c>
      <c r="E382" s="19" t="s">
        <v>1623</v>
      </c>
      <c r="F382" s="20" t="s">
        <v>1624</v>
      </c>
      <c r="G382" s="21" t="s">
        <v>12</v>
      </c>
      <c r="H382" s="20" t="s">
        <v>1398</v>
      </c>
      <c r="I382" s="31">
        <v>4.3499999999999996</v>
      </c>
      <c r="J382" s="44">
        <v>7.25</v>
      </c>
      <c r="K382" s="22"/>
      <c r="L382" s="22"/>
      <c r="M382" s="22"/>
      <c r="N382" s="22"/>
      <c r="O382" s="22"/>
      <c r="P382" s="31">
        <v>5.25</v>
      </c>
      <c r="Q382" s="42">
        <v>8</v>
      </c>
      <c r="R382" s="23"/>
      <c r="S382" s="50">
        <f t="shared" si="10"/>
        <v>24.85</v>
      </c>
      <c r="T382" s="38">
        <f t="shared" si="11"/>
        <v>157</v>
      </c>
    </row>
    <row r="383" spans="1:20" ht="12.75" customHeight="1" x14ac:dyDescent="0.25">
      <c r="A383" s="16">
        <v>22</v>
      </c>
      <c r="B383" s="38">
        <v>315</v>
      </c>
      <c r="C383" s="74">
        <v>384</v>
      </c>
      <c r="D383" s="18">
        <v>12000322</v>
      </c>
      <c r="E383" s="19" t="s">
        <v>1625</v>
      </c>
      <c r="F383" s="20" t="s">
        <v>1316</v>
      </c>
      <c r="G383" s="21" t="s">
        <v>12</v>
      </c>
      <c r="H383" s="20" t="s">
        <v>1398</v>
      </c>
      <c r="I383" s="31">
        <v>4.75</v>
      </c>
      <c r="J383" s="44">
        <v>7</v>
      </c>
      <c r="K383" s="22"/>
      <c r="L383" s="22"/>
      <c r="M383" s="22"/>
      <c r="N383" s="22"/>
      <c r="O383" s="22"/>
      <c r="P383" s="31">
        <v>5</v>
      </c>
      <c r="Q383" s="42">
        <v>7.75</v>
      </c>
      <c r="R383" s="23"/>
      <c r="S383" s="50">
        <f t="shared" si="10"/>
        <v>24.5</v>
      </c>
      <c r="T383" s="38">
        <f t="shared" si="11"/>
        <v>170</v>
      </c>
    </row>
    <row r="384" spans="1:20" ht="12.75" customHeight="1" x14ac:dyDescent="0.25">
      <c r="A384" s="16">
        <v>22</v>
      </c>
      <c r="B384" s="38">
        <v>354</v>
      </c>
      <c r="C384" s="74">
        <v>385</v>
      </c>
      <c r="D384" s="18">
        <v>12000274</v>
      </c>
      <c r="E384" s="19" t="s">
        <v>1551</v>
      </c>
      <c r="F384" s="20" t="s">
        <v>1552</v>
      </c>
      <c r="G384" s="21" t="s">
        <v>12</v>
      </c>
      <c r="H384" s="20" t="s">
        <v>1398</v>
      </c>
      <c r="I384" s="31">
        <v>4.25</v>
      </c>
      <c r="J384" s="44">
        <v>4.25</v>
      </c>
      <c r="K384" s="22"/>
      <c r="L384" s="22"/>
      <c r="M384" s="22"/>
      <c r="N384" s="22"/>
      <c r="O384" s="31">
        <v>4.5</v>
      </c>
      <c r="P384" s="31">
        <v>4.2</v>
      </c>
      <c r="Q384" s="41"/>
      <c r="R384" s="23"/>
      <c r="S384" s="50">
        <f t="shared" si="10"/>
        <v>17.2</v>
      </c>
      <c r="T384" s="38">
        <f t="shared" si="11"/>
        <v>365</v>
      </c>
    </row>
    <row r="385" spans="1:20" ht="12.75" customHeight="1" x14ac:dyDescent="0.25">
      <c r="A385" s="16">
        <v>4</v>
      </c>
      <c r="B385" s="38">
        <v>355</v>
      </c>
      <c r="C385" s="74">
        <v>386</v>
      </c>
      <c r="D385" s="18">
        <v>12000352</v>
      </c>
      <c r="E385" s="19" t="s">
        <v>1632</v>
      </c>
      <c r="F385" s="20" t="s">
        <v>1633</v>
      </c>
      <c r="G385" s="21" t="s">
        <v>10</v>
      </c>
      <c r="H385" s="20" t="s">
        <v>1398</v>
      </c>
      <c r="I385" s="31">
        <v>4.5999999999999996</v>
      </c>
      <c r="J385" s="44">
        <v>5.5</v>
      </c>
      <c r="K385" s="22"/>
      <c r="L385" s="22"/>
      <c r="M385" s="22"/>
      <c r="N385" s="22"/>
      <c r="O385" s="22"/>
      <c r="P385" s="31">
        <v>6.25</v>
      </c>
      <c r="Q385" s="42">
        <v>8.75</v>
      </c>
      <c r="R385" s="23"/>
      <c r="S385" s="50">
        <f t="shared" si="10"/>
        <v>25.1</v>
      </c>
      <c r="T385" s="38">
        <f t="shared" si="11"/>
        <v>148</v>
      </c>
    </row>
    <row r="386" spans="1:20" ht="12.75" customHeight="1" x14ac:dyDescent="0.25">
      <c r="A386" s="16">
        <v>6</v>
      </c>
      <c r="B386" s="38">
        <v>361</v>
      </c>
      <c r="C386" s="74">
        <v>387</v>
      </c>
      <c r="D386" s="18">
        <v>12000354</v>
      </c>
      <c r="E386" s="19" t="s">
        <v>1636</v>
      </c>
      <c r="F386" s="20" t="s">
        <v>1137</v>
      </c>
      <c r="G386" s="21" t="s">
        <v>10</v>
      </c>
      <c r="H386" s="20" t="s">
        <v>1398</v>
      </c>
      <c r="I386" s="31">
        <v>3.95</v>
      </c>
      <c r="J386" s="44">
        <v>6</v>
      </c>
      <c r="K386" s="22"/>
      <c r="L386" s="22"/>
      <c r="M386" s="22"/>
      <c r="N386" s="22"/>
      <c r="O386" s="22"/>
      <c r="P386" s="31">
        <v>5.6</v>
      </c>
      <c r="Q386" s="42">
        <v>8</v>
      </c>
      <c r="R386" s="23"/>
      <c r="S386" s="50">
        <f t="shared" ref="S386:S391" si="12">SUM(I386:R386)</f>
        <v>23.549999999999997</v>
      </c>
      <c r="T386" s="38">
        <f t="shared" ref="T386:T391" si="13">RANK(S386,$S$2:$S$391)</f>
        <v>199</v>
      </c>
    </row>
    <row r="387" spans="1:20" ht="12.75" customHeight="1" x14ac:dyDescent="0.25">
      <c r="A387" s="16">
        <v>22</v>
      </c>
      <c r="B387" s="38">
        <v>363</v>
      </c>
      <c r="C387" s="74">
        <v>388</v>
      </c>
      <c r="D387" s="18">
        <v>12000346</v>
      </c>
      <c r="E387" s="19" t="s">
        <v>1556</v>
      </c>
      <c r="F387" s="20" t="s">
        <v>1557</v>
      </c>
      <c r="G387" s="21" t="s">
        <v>10</v>
      </c>
      <c r="H387" s="20" t="s">
        <v>1398</v>
      </c>
      <c r="I387" s="31">
        <v>3.1</v>
      </c>
      <c r="J387" s="44">
        <v>4</v>
      </c>
      <c r="K387" s="22"/>
      <c r="L387" s="22"/>
      <c r="M387" s="22"/>
      <c r="N387" s="22"/>
      <c r="O387" s="31">
        <v>5.7</v>
      </c>
      <c r="P387" s="31">
        <v>4.5</v>
      </c>
      <c r="Q387" s="41"/>
      <c r="R387" s="23"/>
      <c r="S387" s="50">
        <f t="shared" si="12"/>
        <v>17.3</v>
      </c>
      <c r="T387" s="38">
        <f t="shared" si="13"/>
        <v>364</v>
      </c>
    </row>
    <row r="388" spans="1:20" ht="12.75" customHeight="1" x14ac:dyDescent="0.25">
      <c r="A388" s="16">
        <v>7</v>
      </c>
      <c r="B388" s="38">
        <v>367</v>
      </c>
      <c r="C388" s="74">
        <v>389</v>
      </c>
      <c r="D388" s="18">
        <v>12000355</v>
      </c>
      <c r="E388" s="19" t="s">
        <v>1637</v>
      </c>
      <c r="F388" s="20" t="s">
        <v>1347</v>
      </c>
      <c r="G388" s="21" t="s">
        <v>10</v>
      </c>
      <c r="H388" s="20" t="s">
        <v>1398</v>
      </c>
      <c r="I388" s="31">
        <v>5.25</v>
      </c>
      <c r="J388" s="44">
        <v>7.25</v>
      </c>
      <c r="K388" s="22"/>
      <c r="L388" s="22"/>
      <c r="M388" s="22"/>
      <c r="N388" s="22"/>
      <c r="O388" s="22"/>
      <c r="P388" s="31">
        <v>5.5</v>
      </c>
      <c r="Q388" s="42">
        <v>8.75</v>
      </c>
      <c r="R388" s="23"/>
      <c r="S388" s="50">
        <f t="shared" si="12"/>
        <v>26.75</v>
      </c>
      <c r="T388" s="38">
        <f t="shared" si="13"/>
        <v>98</v>
      </c>
    </row>
    <row r="389" spans="1:20" ht="12.75" customHeight="1" x14ac:dyDescent="0.25">
      <c r="A389" s="16">
        <v>9</v>
      </c>
      <c r="B389" s="38">
        <v>380</v>
      </c>
      <c r="C389" s="74">
        <v>390</v>
      </c>
      <c r="D389" s="18">
        <v>12000357</v>
      </c>
      <c r="E389" s="19" t="s">
        <v>1640</v>
      </c>
      <c r="F389" s="20" t="s">
        <v>1444</v>
      </c>
      <c r="G389" s="21" t="s">
        <v>12</v>
      </c>
      <c r="H389" s="20" t="s">
        <v>1398</v>
      </c>
      <c r="I389" s="31">
        <v>3.7</v>
      </c>
      <c r="J389" s="44">
        <v>5</v>
      </c>
      <c r="K389" s="22"/>
      <c r="L389" s="22"/>
      <c r="M389" s="22"/>
      <c r="N389" s="22"/>
      <c r="O389" s="22"/>
      <c r="P389" s="31">
        <v>5.85</v>
      </c>
      <c r="Q389" s="42">
        <v>9</v>
      </c>
      <c r="R389" s="23"/>
      <c r="S389" s="50">
        <f t="shared" si="12"/>
        <v>23.549999999999997</v>
      </c>
      <c r="T389" s="38">
        <f t="shared" si="13"/>
        <v>199</v>
      </c>
    </row>
    <row r="390" spans="1:20" ht="12.75" customHeight="1" x14ac:dyDescent="0.25">
      <c r="A390" s="16">
        <v>14</v>
      </c>
      <c r="B390" s="38">
        <v>382</v>
      </c>
      <c r="C390" s="74">
        <v>391</v>
      </c>
      <c r="D390" s="18">
        <v>12000362</v>
      </c>
      <c r="E390" s="19" t="s">
        <v>1696</v>
      </c>
      <c r="F390" s="20" t="s">
        <v>1697</v>
      </c>
      <c r="G390" s="21" t="s">
        <v>10</v>
      </c>
      <c r="H390" s="20" t="s">
        <v>1398</v>
      </c>
      <c r="I390" s="31">
        <v>3.1</v>
      </c>
      <c r="J390" s="44">
        <v>5.5</v>
      </c>
      <c r="K390" s="22"/>
      <c r="L390" s="22"/>
      <c r="M390" s="22"/>
      <c r="N390" s="22"/>
      <c r="O390" s="31">
        <v>5.25</v>
      </c>
      <c r="P390" s="31">
        <v>4.5</v>
      </c>
      <c r="Q390" s="41"/>
      <c r="R390" s="23"/>
      <c r="S390" s="50">
        <f t="shared" si="12"/>
        <v>18.350000000000001</v>
      </c>
      <c r="T390" s="38">
        <f t="shared" si="13"/>
        <v>347</v>
      </c>
    </row>
    <row r="391" spans="1:20" ht="12.75" customHeight="1" x14ac:dyDescent="0.25">
      <c r="A391" s="16">
        <v>3</v>
      </c>
      <c r="B391" s="38">
        <v>385</v>
      </c>
      <c r="C391" s="76">
        <v>392</v>
      </c>
      <c r="D391" s="56">
        <v>12000373</v>
      </c>
      <c r="E391" s="57" t="s">
        <v>1704</v>
      </c>
      <c r="F391" s="58" t="s">
        <v>1173</v>
      </c>
      <c r="G391" s="59" t="s">
        <v>10</v>
      </c>
      <c r="H391" s="58" t="s">
        <v>1398</v>
      </c>
      <c r="I391" s="60">
        <v>4</v>
      </c>
      <c r="J391" s="61">
        <v>5.5</v>
      </c>
      <c r="K391" s="62"/>
      <c r="L391" s="62"/>
      <c r="M391" s="63"/>
      <c r="N391" s="62"/>
      <c r="O391" s="60">
        <v>6</v>
      </c>
      <c r="P391" s="62"/>
      <c r="Q391" s="64">
        <v>9.5</v>
      </c>
      <c r="R391" s="65"/>
      <c r="S391" s="66">
        <f t="shared" si="12"/>
        <v>25</v>
      </c>
      <c r="T391" s="67">
        <f t="shared" si="13"/>
        <v>150</v>
      </c>
    </row>
    <row r="392" spans="1:20" ht="15" customHeight="1" x14ac:dyDescent="0.25">
      <c r="B392" s="38"/>
      <c r="C392" s="77">
        <v>393</v>
      </c>
      <c r="D392" s="22" t="s">
        <v>2767</v>
      </c>
      <c r="E392" s="29" t="s">
        <v>64</v>
      </c>
      <c r="F392" s="38"/>
      <c r="G392" s="38"/>
      <c r="H392" s="22" t="s">
        <v>27</v>
      </c>
      <c r="I392" s="38"/>
      <c r="J392" s="69"/>
      <c r="K392" s="38"/>
      <c r="L392" s="38"/>
      <c r="M392" s="38"/>
      <c r="N392" s="31">
        <v>7.75</v>
      </c>
      <c r="O392" s="38"/>
      <c r="P392" s="38"/>
      <c r="Q392" s="38"/>
      <c r="R392" s="38"/>
      <c r="S392" s="38"/>
      <c r="T392" s="38"/>
    </row>
    <row r="393" spans="1:20" ht="12.75" customHeight="1" x14ac:dyDescent="0.25">
      <c r="B393" s="38"/>
      <c r="C393" s="77">
        <v>394</v>
      </c>
      <c r="D393" s="22" t="s">
        <v>2768</v>
      </c>
      <c r="E393" s="29" t="s">
        <v>849</v>
      </c>
      <c r="F393" s="70"/>
      <c r="G393" s="71"/>
      <c r="H393" s="22" t="s">
        <v>27</v>
      </c>
      <c r="I393" s="70"/>
      <c r="J393" s="72"/>
      <c r="K393" s="38"/>
      <c r="L393" s="38"/>
      <c r="M393" s="38"/>
      <c r="N393" s="31">
        <v>9</v>
      </c>
      <c r="O393" s="38"/>
      <c r="P393" s="38"/>
      <c r="Q393" s="38"/>
      <c r="R393" s="38"/>
      <c r="S393" s="38"/>
      <c r="T393" s="38"/>
    </row>
    <row r="394" spans="1:20" ht="12.75" customHeight="1" x14ac:dyDescent="0.25">
      <c r="B394" s="38"/>
      <c r="C394" s="77">
        <v>395</v>
      </c>
      <c r="D394" s="22" t="s">
        <v>2769</v>
      </c>
      <c r="E394" s="29" t="s">
        <v>1111</v>
      </c>
      <c r="F394" s="70"/>
      <c r="G394" s="71"/>
      <c r="H394" s="22" t="s">
        <v>27</v>
      </c>
      <c r="I394" s="70"/>
      <c r="J394" s="72"/>
      <c r="K394" s="38"/>
      <c r="L394" s="38"/>
      <c r="M394" s="38"/>
      <c r="N394" s="31">
        <v>9.25</v>
      </c>
      <c r="O394" s="38"/>
      <c r="P394" s="38"/>
      <c r="Q394" s="38"/>
      <c r="R394" s="38"/>
      <c r="S394" s="38"/>
      <c r="T394" s="38"/>
    </row>
    <row r="395" spans="1:20" ht="12.75" customHeight="1" x14ac:dyDescent="0.25">
      <c r="B395" s="38"/>
      <c r="C395" s="77">
        <v>396</v>
      </c>
      <c r="D395" s="22" t="s">
        <v>2770</v>
      </c>
      <c r="E395" s="29" t="s">
        <v>835</v>
      </c>
      <c r="F395" s="70"/>
      <c r="G395" s="71"/>
      <c r="H395" s="22" t="s">
        <v>27</v>
      </c>
      <c r="I395" s="70"/>
      <c r="J395" s="72"/>
      <c r="K395" s="38"/>
      <c r="L395" s="38"/>
      <c r="M395" s="38"/>
      <c r="N395" s="31">
        <v>9.25</v>
      </c>
      <c r="O395" s="38"/>
      <c r="P395" s="38"/>
      <c r="Q395" s="38"/>
      <c r="R395" s="38"/>
      <c r="S395" s="38"/>
      <c r="T395" s="38"/>
    </row>
    <row r="396" spans="1:20" ht="12.75" customHeight="1" x14ac:dyDescent="0.25">
      <c r="B396" s="38"/>
      <c r="C396" s="77">
        <v>397</v>
      </c>
      <c r="D396" s="22" t="s">
        <v>2771</v>
      </c>
      <c r="E396" s="29" t="s">
        <v>273</v>
      </c>
      <c r="F396" s="70"/>
      <c r="G396" s="71"/>
      <c r="H396" s="22" t="s">
        <v>24</v>
      </c>
      <c r="I396" s="70"/>
      <c r="J396" s="72"/>
      <c r="K396" s="38"/>
      <c r="L396" s="38"/>
      <c r="M396" s="38"/>
      <c r="N396" s="31">
        <v>8.25</v>
      </c>
      <c r="O396" s="38"/>
      <c r="P396" s="38"/>
      <c r="Q396" s="38"/>
      <c r="R396" s="38"/>
      <c r="S396" s="38"/>
      <c r="T396" s="38"/>
    </row>
    <row r="397" spans="1:20" ht="12.75" customHeight="1" x14ac:dyDescent="0.25">
      <c r="B397" s="38"/>
      <c r="C397" s="77">
        <v>398</v>
      </c>
      <c r="D397" s="22" t="s">
        <v>2772</v>
      </c>
      <c r="E397" s="29" t="s">
        <v>732</v>
      </c>
      <c r="F397" s="70"/>
      <c r="G397" s="71"/>
      <c r="H397" s="22" t="s">
        <v>27</v>
      </c>
      <c r="I397" s="70"/>
      <c r="J397" s="72"/>
      <c r="K397" s="38"/>
      <c r="L397" s="38"/>
      <c r="M397" s="38"/>
      <c r="N397" s="31">
        <v>6.5</v>
      </c>
      <c r="O397" s="38"/>
      <c r="P397" s="38"/>
      <c r="Q397" s="38"/>
      <c r="R397" s="38"/>
      <c r="S397" s="38"/>
      <c r="T397" s="38"/>
    </row>
    <row r="398" spans="1:20" ht="12.75" customHeight="1" x14ac:dyDescent="0.25">
      <c r="B398" s="38"/>
      <c r="C398" s="68">
        <v>399</v>
      </c>
      <c r="D398" s="22" t="s">
        <v>2773</v>
      </c>
      <c r="E398" s="29" t="s">
        <v>263</v>
      </c>
      <c r="F398" s="70"/>
      <c r="G398" s="71"/>
      <c r="H398" s="22" t="s">
        <v>21</v>
      </c>
      <c r="I398" s="70"/>
      <c r="J398" s="72"/>
      <c r="K398" s="38"/>
      <c r="L398" s="38"/>
      <c r="M398" s="38"/>
      <c r="N398" s="31">
        <v>7.5</v>
      </c>
      <c r="O398" s="38"/>
      <c r="P398" s="38"/>
      <c r="Q398" s="38"/>
      <c r="R398" s="38"/>
      <c r="S398" s="38"/>
      <c r="T398" s="38"/>
    </row>
    <row r="399" spans="1:20" ht="12.75" customHeight="1" x14ac:dyDescent="0.25">
      <c r="C399" s="24"/>
      <c r="D399" s="24"/>
      <c r="E399" s="30"/>
      <c r="F399" s="24"/>
      <c r="G399" s="30"/>
      <c r="H399" s="24"/>
      <c r="I399" s="24"/>
      <c r="J399" s="47"/>
    </row>
    <row r="400" spans="1:20" ht="12.75" customHeight="1" x14ac:dyDescent="0.25">
      <c r="C400" s="24"/>
      <c r="D400" s="24"/>
      <c r="E400" s="30"/>
      <c r="F400" s="24"/>
      <c r="G400" s="30"/>
      <c r="H400" s="24"/>
      <c r="I400" s="24"/>
      <c r="J400" s="47"/>
    </row>
    <row r="401" spans="3:19" ht="12.75" customHeight="1" x14ac:dyDescent="0.25">
      <c r="C401" s="24"/>
      <c r="D401" s="24"/>
      <c r="E401" s="30"/>
      <c r="F401" s="24"/>
      <c r="G401" s="30"/>
      <c r="H401" s="24"/>
      <c r="I401" s="24"/>
      <c r="J401" s="47"/>
    </row>
    <row r="402" spans="3:19" ht="12.75" customHeight="1" x14ac:dyDescent="0.25">
      <c r="C402" s="24"/>
      <c r="D402" s="24"/>
      <c r="E402" s="30"/>
      <c r="F402" s="24"/>
      <c r="G402" s="30"/>
      <c r="H402" s="24"/>
      <c r="I402" s="32">
        <f>COUNTA(I2:I391)</f>
        <v>388</v>
      </c>
      <c r="J402" s="48">
        <f t="shared" ref="J402:S402" si="14">COUNTA(J2:J391)</f>
        <v>389</v>
      </c>
      <c r="K402" s="32">
        <f t="shared" si="14"/>
        <v>153</v>
      </c>
      <c r="L402" s="32">
        <f t="shared" si="14"/>
        <v>126</v>
      </c>
      <c r="M402" s="32">
        <f t="shared" si="14"/>
        <v>11</v>
      </c>
      <c r="N402" s="32">
        <f t="shared" si="14"/>
        <v>74</v>
      </c>
      <c r="O402" s="32">
        <f t="shared" si="14"/>
        <v>127</v>
      </c>
      <c r="P402" s="32">
        <f t="shared" si="14"/>
        <v>224</v>
      </c>
      <c r="Q402" s="32">
        <f t="shared" si="14"/>
        <v>61</v>
      </c>
      <c r="R402" s="32">
        <f t="shared" si="14"/>
        <v>1</v>
      </c>
      <c r="S402" s="32">
        <f t="shared" si="14"/>
        <v>390</v>
      </c>
    </row>
    <row r="403" spans="3:19" ht="12.75" customHeight="1" x14ac:dyDescent="0.25">
      <c r="C403" s="24"/>
      <c r="D403" s="24"/>
      <c r="E403" s="30"/>
      <c r="F403" s="24"/>
      <c r="G403" s="30"/>
      <c r="H403" s="24"/>
      <c r="I403" s="32">
        <f>COUNTIFS(I2:I391,"&gt;=5")</f>
        <v>184</v>
      </c>
      <c r="J403" s="48">
        <f t="shared" ref="J403:R403" si="15">COUNTIFS(J2:J391,"&gt;=5")</f>
        <v>317</v>
      </c>
      <c r="K403" s="32">
        <f t="shared" si="15"/>
        <v>97</v>
      </c>
      <c r="L403" s="32">
        <f t="shared" si="15"/>
        <v>96</v>
      </c>
      <c r="M403" s="32">
        <f t="shared" si="15"/>
        <v>9</v>
      </c>
      <c r="N403" s="32">
        <f t="shared" si="15"/>
        <v>65</v>
      </c>
      <c r="O403" s="32">
        <f t="shared" si="15"/>
        <v>91</v>
      </c>
      <c r="P403" s="32">
        <f t="shared" si="15"/>
        <v>183</v>
      </c>
      <c r="Q403" s="32">
        <f t="shared" si="15"/>
        <v>61</v>
      </c>
      <c r="R403" s="32">
        <f t="shared" si="15"/>
        <v>1</v>
      </c>
    </row>
    <row r="404" spans="3:19" ht="12.75" customHeight="1" x14ac:dyDescent="0.25">
      <c r="C404" s="24"/>
      <c r="D404" s="24"/>
      <c r="E404" s="30"/>
      <c r="F404" s="24"/>
      <c r="G404" s="30"/>
      <c r="H404" s="24"/>
      <c r="I404" s="32">
        <f>I403/I402*100</f>
        <v>47.422680412371129</v>
      </c>
      <c r="J404" s="48">
        <f t="shared" ref="J404:R404" si="16">J403/J402*100</f>
        <v>81.491002570694079</v>
      </c>
      <c r="K404" s="32">
        <f t="shared" si="16"/>
        <v>63.398692810457511</v>
      </c>
      <c r="L404" s="32">
        <f t="shared" si="16"/>
        <v>76.19047619047619</v>
      </c>
      <c r="M404" s="32">
        <f t="shared" si="16"/>
        <v>81.818181818181827</v>
      </c>
      <c r="N404" s="32">
        <f t="shared" si="16"/>
        <v>87.837837837837839</v>
      </c>
      <c r="O404" s="32">
        <f t="shared" si="16"/>
        <v>71.653543307086608</v>
      </c>
      <c r="P404" s="32">
        <f t="shared" si="16"/>
        <v>81.696428571428569</v>
      </c>
      <c r="Q404" s="32">
        <f t="shared" si="16"/>
        <v>100</v>
      </c>
      <c r="R404" s="32">
        <f t="shared" si="16"/>
        <v>100</v>
      </c>
    </row>
    <row r="405" spans="3:19" ht="12.75" customHeight="1" x14ac:dyDescent="0.25">
      <c r="C405" s="24"/>
      <c r="D405" s="24"/>
      <c r="E405" s="30"/>
      <c r="F405" s="24"/>
      <c r="G405" s="30"/>
      <c r="H405" s="24"/>
      <c r="I405" s="32"/>
      <c r="J405" s="49"/>
    </row>
    <row r="406" spans="3:19" ht="12.75" customHeight="1" x14ac:dyDescent="0.25">
      <c r="C406" s="24"/>
      <c r="D406" s="24"/>
      <c r="E406" s="30"/>
      <c r="F406" s="24"/>
      <c r="G406" s="30"/>
      <c r="H406" s="24"/>
      <c r="I406" s="24"/>
      <c r="J406" s="47"/>
    </row>
    <row r="407" spans="3:19" ht="12.75" customHeight="1" x14ac:dyDescent="0.25">
      <c r="C407" s="24"/>
      <c r="D407" s="24"/>
      <c r="E407" s="30"/>
      <c r="F407" s="24"/>
      <c r="G407" s="30"/>
      <c r="H407" s="24"/>
      <c r="I407" s="24"/>
      <c r="J407" s="47"/>
    </row>
    <row r="408" spans="3:19" ht="12.75" customHeight="1" x14ac:dyDescent="0.25">
      <c r="C408" s="24"/>
      <c r="D408" s="24"/>
      <c r="E408" s="30"/>
      <c r="F408" s="24"/>
      <c r="G408" s="30"/>
      <c r="H408" s="24"/>
      <c r="I408" s="24"/>
      <c r="J408" s="47"/>
    </row>
    <row r="409" spans="3:19" ht="12.75" customHeight="1" x14ac:dyDescent="0.25">
      <c r="C409" s="24"/>
      <c r="D409" s="24"/>
      <c r="E409" s="30"/>
      <c r="F409" s="24"/>
      <c r="G409" s="30"/>
      <c r="H409" s="24"/>
      <c r="I409" s="24"/>
      <c r="J409" s="47"/>
    </row>
    <row r="410" spans="3:19" ht="12.75" customHeight="1" x14ac:dyDescent="0.25">
      <c r="C410" s="24"/>
      <c r="D410" s="24"/>
      <c r="E410" s="30"/>
      <c r="F410" s="24"/>
      <c r="G410" s="30"/>
      <c r="H410" s="24"/>
      <c r="I410" s="24"/>
      <c r="J410" s="47"/>
    </row>
    <row r="411" spans="3:19" ht="12.75" customHeight="1" x14ac:dyDescent="0.25">
      <c r="C411" s="24"/>
      <c r="D411" s="24"/>
      <c r="E411" s="30"/>
      <c r="F411" s="24"/>
      <c r="G411" s="30"/>
      <c r="H411" s="24"/>
      <c r="I411" s="24"/>
      <c r="J411" s="47"/>
    </row>
    <row r="412" spans="3:19" ht="12.75" customHeight="1" x14ac:dyDescent="0.25">
      <c r="C412" s="24"/>
      <c r="D412" s="24"/>
      <c r="E412" s="30"/>
      <c r="F412" s="24"/>
      <c r="G412" s="30"/>
      <c r="H412" s="24"/>
      <c r="I412" s="24"/>
      <c r="J412" s="47"/>
    </row>
    <row r="413" spans="3:19" ht="12.75" customHeight="1" x14ac:dyDescent="0.25">
      <c r="C413" s="24"/>
      <c r="D413" s="24"/>
      <c r="E413" s="30"/>
      <c r="F413" s="24"/>
      <c r="G413" s="30"/>
      <c r="H413" s="24"/>
      <c r="I413" s="24"/>
      <c r="J413" s="47"/>
    </row>
    <row r="414" spans="3:19" ht="12.75" customHeight="1" x14ac:dyDescent="0.25">
      <c r="C414" s="24"/>
      <c r="D414" s="24"/>
      <c r="E414" s="30"/>
      <c r="F414" s="24"/>
      <c r="G414" s="30"/>
      <c r="H414" s="24"/>
      <c r="I414" s="24"/>
      <c r="J414" s="47"/>
    </row>
    <row r="415" spans="3:19" ht="12.75" customHeight="1" x14ac:dyDescent="0.25">
      <c r="C415" s="24"/>
      <c r="D415" s="24"/>
      <c r="E415" s="30"/>
      <c r="F415" s="24"/>
      <c r="G415" s="30"/>
      <c r="H415" s="24"/>
      <c r="I415" s="24"/>
      <c r="J415" s="47"/>
    </row>
    <row r="416" spans="3:19" ht="12.75" customHeight="1" x14ac:dyDescent="0.25">
      <c r="C416" s="24"/>
      <c r="D416" s="24"/>
      <c r="E416" s="30"/>
      <c r="F416" s="24"/>
      <c r="G416" s="30"/>
      <c r="H416" s="24"/>
      <c r="I416" s="24"/>
      <c r="J416" s="47"/>
    </row>
    <row r="417" spans="3:10" ht="12.75" customHeight="1" x14ac:dyDescent="0.25">
      <c r="C417" s="24"/>
      <c r="D417" s="24"/>
      <c r="E417" s="30"/>
      <c r="F417" s="24"/>
      <c r="G417" s="30"/>
      <c r="H417" s="24"/>
      <c r="I417" s="24"/>
      <c r="J417" s="47"/>
    </row>
    <row r="418" spans="3:10" ht="12.75" customHeight="1" x14ac:dyDescent="0.25">
      <c r="C418" s="24"/>
      <c r="D418" s="24"/>
      <c r="E418" s="30"/>
      <c r="F418" s="24"/>
      <c r="G418" s="30"/>
      <c r="H418" s="24"/>
      <c r="I418" s="24"/>
      <c r="J418" s="47"/>
    </row>
    <row r="419" spans="3:10" ht="12.75" customHeight="1" x14ac:dyDescent="0.25">
      <c r="C419" s="24"/>
      <c r="D419" s="24"/>
      <c r="E419" s="30"/>
      <c r="F419" s="24"/>
      <c r="G419" s="30"/>
      <c r="H419" s="24"/>
      <c r="I419" s="24"/>
      <c r="J419" s="47"/>
    </row>
    <row r="420" spans="3:10" ht="12.75" customHeight="1" x14ac:dyDescent="0.25">
      <c r="C420" s="24"/>
      <c r="D420" s="24"/>
      <c r="E420" s="30"/>
      <c r="F420" s="24"/>
      <c r="G420" s="30"/>
      <c r="H420" s="24"/>
      <c r="I420" s="24"/>
      <c r="J420" s="47"/>
    </row>
    <row r="421" spans="3:10" ht="12.75" customHeight="1" x14ac:dyDescent="0.25">
      <c r="C421" s="24"/>
      <c r="D421" s="24"/>
      <c r="E421" s="30"/>
      <c r="F421" s="24"/>
      <c r="G421" s="30"/>
      <c r="H421" s="24"/>
      <c r="I421" s="24"/>
      <c r="J421" s="47"/>
    </row>
    <row r="422" spans="3:10" ht="12.75" customHeight="1" x14ac:dyDescent="0.25">
      <c r="C422" s="24"/>
      <c r="D422" s="24"/>
      <c r="E422" s="30"/>
      <c r="F422" s="24"/>
      <c r="G422" s="30"/>
      <c r="H422" s="24"/>
      <c r="I422" s="24"/>
      <c r="J422" s="47"/>
    </row>
    <row r="423" spans="3:10" ht="12.75" customHeight="1" x14ac:dyDescent="0.25">
      <c r="C423" s="24"/>
      <c r="D423" s="24"/>
      <c r="E423" s="30"/>
      <c r="F423" s="24"/>
      <c r="G423" s="30"/>
      <c r="H423" s="24"/>
      <c r="I423" s="24"/>
      <c r="J423" s="47"/>
    </row>
    <row r="424" spans="3:10" ht="12.75" customHeight="1" x14ac:dyDescent="0.25">
      <c r="C424" s="24"/>
      <c r="D424" s="24"/>
      <c r="E424" s="30"/>
      <c r="F424" s="24"/>
      <c r="G424" s="30"/>
      <c r="H424" s="24"/>
      <c r="I424" s="24"/>
      <c r="J424" s="47"/>
    </row>
    <row r="425" spans="3:10" ht="12.75" customHeight="1" x14ac:dyDescent="0.25">
      <c r="C425" s="24"/>
      <c r="D425" s="24"/>
      <c r="E425" s="30"/>
      <c r="F425" s="24"/>
      <c r="G425" s="30"/>
      <c r="H425" s="24"/>
      <c r="I425" s="24"/>
      <c r="J425" s="47"/>
    </row>
    <row r="426" spans="3:10" ht="12.75" customHeight="1" x14ac:dyDescent="0.25">
      <c r="C426" s="24"/>
      <c r="D426" s="24"/>
      <c r="E426" s="30"/>
      <c r="F426" s="24"/>
      <c r="G426" s="30"/>
      <c r="H426" s="24"/>
      <c r="I426" s="24"/>
      <c r="J426" s="47"/>
    </row>
    <row r="427" spans="3:10" ht="12.75" customHeight="1" x14ac:dyDescent="0.25">
      <c r="C427" s="24"/>
      <c r="D427" s="24"/>
      <c r="E427" s="30"/>
      <c r="F427" s="24"/>
      <c r="G427" s="30"/>
      <c r="H427" s="24"/>
      <c r="I427" s="24"/>
      <c r="J427" s="47"/>
    </row>
    <row r="428" spans="3:10" ht="12.75" customHeight="1" x14ac:dyDescent="0.25">
      <c r="C428" s="24"/>
      <c r="D428" s="24"/>
      <c r="E428" s="30"/>
      <c r="F428" s="24"/>
      <c r="G428" s="30"/>
      <c r="H428" s="24"/>
      <c r="I428" s="24"/>
      <c r="J428" s="47"/>
    </row>
    <row r="429" spans="3:10" ht="12.75" customHeight="1" x14ac:dyDescent="0.25">
      <c r="C429" s="24"/>
      <c r="D429" s="24"/>
      <c r="E429" s="30"/>
      <c r="F429" s="24"/>
      <c r="G429" s="30"/>
      <c r="H429" s="24"/>
      <c r="I429" s="24"/>
      <c r="J429" s="47"/>
    </row>
    <row r="430" spans="3:10" ht="12.75" customHeight="1" x14ac:dyDescent="0.25">
      <c r="C430" s="24"/>
      <c r="D430" s="24"/>
      <c r="E430" s="30"/>
      <c r="F430" s="24"/>
      <c r="G430" s="30"/>
      <c r="H430" s="24"/>
      <c r="I430" s="24"/>
      <c r="J430" s="47"/>
    </row>
    <row r="431" spans="3:10" ht="12.75" customHeight="1" x14ac:dyDescent="0.25">
      <c r="C431" s="24"/>
      <c r="D431" s="24"/>
      <c r="E431" s="30"/>
      <c r="F431" s="24"/>
      <c r="G431" s="30"/>
      <c r="H431" s="24"/>
      <c r="I431" s="24"/>
      <c r="J431" s="47"/>
    </row>
    <row r="432" spans="3:10" ht="12.75" customHeight="1" x14ac:dyDescent="0.25">
      <c r="C432" s="24"/>
      <c r="D432" s="24"/>
      <c r="E432" s="30"/>
      <c r="F432" s="24"/>
      <c r="G432" s="30"/>
      <c r="H432" s="24"/>
      <c r="I432" s="24"/>
      <c r="J432" s="47"/>
    </row>
    <row r="433" spans="3:10" ht="12.75" customHeight="1" x14ac:dyDescent="0.25">
      <c r="C433" s="24"/>
      <c r="D433" s="24"/>
      <c r="E433" s="30"/>
      <c r="F433" s="24"/>
      <c r="G433" s="30"/>
      <c r="H433" s="24"/>
      <c r="I433" s="24"/>
      <c r="J433" s="47"/>
    </row>
    <row r="434" spans="3:10" ht="12.75" customHeight="1" x14ac:dyDescent="0.25">
      <c r="C434" s="24"/>
      <c r="D434" s="24"/>
      <c r="E434" s="30"/>
      <c r="F434" s="24"/>
      <c r="G434" s="30"/>
      <c r="H434" s="24"/>
      <c r="I434" s="24"/>
      <c r="J434" s="47"/>
    </row>
    <row r="435" spans="3:10" ht="12.75" customHeight="1" x14ac:dyDescent="0.25">
      <c r="C435" s="24"/>
      <c r="D435" s="24"/>
      <c r="E435" s="30"/>
      <c r="F435" s="24"/>
      <c r="G435" s="30"/>
      <c r="H435" s="24"/>
      <c r="I435" s="24"/>
      <c r="J435" s="47"/>
    </row>
    <row r="436" spans="3:10" ht="12.75" customHeight="1" x14ac:dyDescent="0.25">
      <c r="C436" s="24"/>
      <c r="D436" s="24"/>
      <c r="E436" s="30"/>
      <c r="F436" s="24"/>
      <c r="G436" s="30"/>
      <c r="H436" s="24"/>
      <c r="I436" s="24"/>
      <c r="J436" s="47"/>
    </row>
    <row r="437" spans="3:10" ht="12.75" customHeight="1" x14ac:dyDescent="0.25">
      <c r="C437" s="24"/>
      <c r="D437" s="24"/>
      <c r="E437" s="30"/>
      <c r="F437" s="24"/>
      <c r="G437" s="30"/>
      <c r="H437" s="24"/>
      <c r="I437" s="24"/>
      <c r="J437" s="47"/>
    </row>
    <row r="438" spans="3:10" ht="12.75" customHeight="1" x14ac:dyDescent="0.25">
      <c r="C438" s="24"/>
      <c r="D438" s="24"/>
      <c r="E438" s="30"/>
      <c r="F438" s="24"/>
      <c r="G438" s="30"/>
      <c r="H438" s="24"/>
      <c r="I438" s="24"/>
      <c r="J438" s="47"/>
    </row>
    <row r="439" spans="3:10" ht="12.75" customHeight="1" x14ac:dyDescent="0.25">
      <c r="C439" s="24"/>
      <c r="D439" s="24"/>
      <c r="E439" s="30"/>
      <c r="F439" s="24"/>
      <c r="G439" s="30"/>
      <c r="H439" s="24"/>
      <c r="I439" s="24"/>
      <c r="J439" s="47"/>
    </row>
    <row r="440" spans="3:10" ht="12.75" customHeight="1" x14ac:dyDescent="0.25">
      <c r="C440" s="24"/>
      <c r="D440" s="24"/>
      <c r="E440" s="30"/>
      <c r="F440" s="24"/>
      <c r="G440" s="30"/>
      <c r="H440" s="24"/>
      <c r="I440" s="24"/>
      <c r="J440" s="47"/>
    </row>
    <row r="441" spans="3:10" ht="12.75" customHeight="1" x14ac:dyDescent="0.25">
      <c r="C441" s="24"/>
      <c r="D441" s="24"/>
      <c r="E441" s="30"/>
      <c r="F441" s="24"/>
      <c r="G441" s="30"/>
      <c r="H441" s="24"/>
      <c r="I441" s="24"/>
      <c r="J441" s="47"/>
    </row>
    <row r="442" spans="3:10" ht="12.75" customHeight="1" x14ac:dyDescent="0.25">
      <c r="C442" s="24"/>
      <c r="D442" s="24"/>
      <c r="E442" s="30"/>
      <c r="F442" s="24"/>
      <c r="G442" s="30"/>
      <c r="H442" s="24"/>
      <c r="I442" s="24"/>
      <c r="J442" s="47"/>
    </row>
    <row r="443" spans="3:10" ht="12.75" customHeight="1" x14ac:dyDescent="0.25">
      <c r="C443" s="24"/>
      <c r="D443" s="24"/>
      <c r="E443" s="30"/>
      <c r="F443" s="24"/>
      <c r="G443" s="30"/>
      <c r="H443" s="24"/>
      <c r="I443" s="24"/>
      <c r="J443" s="47"/>
    </row>
    <row r="444" spans="3:10" ht="12.75" customHeight="1" x14ac:dyDescent="0.25">
      <c r="C444" s="24"/>
      <c r="D444" s="24"/>
      <c r="E444" s="30"/>
      <c r="F444" s="24"/>
      <c r="G444" s="30"/>
      <c r="H444" s="24"/>
      <c r="I444" s="24"/>
      <c r="J444" s="47"/>
    </row>
    <row r="445" spans="3:10" ht="12.75" customHeight="1" x14ac:dyDescent="0.25">
      <c r="C445" s="24"/>
      <c r="D445" s="24"/>
      <c r="E445" s="30"/>
      <c r="F445" s="24"/>
      <c r="G445" s="30"/>
      <c r="H445" s="24"/>
      <c r="I445" s="24"/>
      <c r="J445" s="47"/>
    </row>
    <row r="446" spans="3:10" ht="12.75" customHeight="1" x14ac:dyDescent="0.25">
      <c r="C446" s="24"/>
      <c r="D446" s="24"/>
      <c r="E446" s="30"/>
      <c r="F446" s="24"/>
      <c r="G446" s="30"/>
      <c r="H446" s="24"/>
      <c r="I446" s="24"/>
      <c r="J446" s="47"/>
    </row>
    <row r="447" spans="3:10" ht="12.75" customHeight="1" x14ac:dyDescent="0.25">
      <c r="C447" s="24"/>
      <c r="D447" s="24"/>
      <c r="E447" s="30"/>
      <c r="F447" s="24"/>
      <c r="G447" s="30"/>
      <c r="H447" s="24"/>
      <c r="I447" s="24"/>
      <c r="J447" s="47"/>
    </row>
    <row r="448" spans="3:10" ht="12.75" customHeight="1" x14ac:dyDescent="0.25">
      <c r="C448" s="24"/>
      <c r="D448" s="24"/>
      <c r="E448" s="30"/>
      <c r="F448" s="24"/>
      <c r="G448" s="30"/>
      <c r="H448" s="24"/>
      <c r="I448" s="24"/>
      <c r="J448" s="47"/>
    </row>
    <row r="449" spans="3:10" ht="12.75" customHeight="1" x14ac:dyDescent="0.25">
      <c r="C449" s="24"/>
      <c r="D449" s="24"/>
      <c r="E449" s="30"/>
      <c r="F449" s="24"/>
      <c r="G449" s="30"/>
      <c r="H449" s="24"/>
      <c r="I449" s="24"/>
      <c r="J449" s="47"/>
    </row>
    <row r="450" spans="3:10" ht="12.75" customHeight="1" x14ac:dyDescent="0.25">
      <c r="C450" s="24"/>
      <c r="D450" s="24"/>
      <c r="E450" s="30"/>
      <c r="F450" s="24"/>
      <c r="G450" s="30"/>
      <c r="H450" s="24"/>
      <c r="I450" s="24"/>
      <c r="J450" s="47"/>
    </row>
    <row r="451" spans="3:10" ht="12.75" customHeight="1" x14ac:dyDescent="0.25">
      <c r="C451" s="24"/>
      <c r="D451" s="24"/>
      <c r="E451" s="30"/>
      <c r="F451" s="24"/>
      <c r="G451" s="30"/>
      <c r="H451" s="24"/>
      <c r="I451" s="24"/>
      <c r="J451" s="47"/>
    </row>
    <row r="452" spans="3:10" ht="12.75" customHeight="1" x14ac:dyDescent="0.25">
      <c r="C452" s="24"/>
      <c r="D452" s="24"/>
      <c r="E452" s="30"/>
      <c r="F452" s="24"/>
      <c r="G452" s="30"/>
      <c r="H452" s="24"/>
      <c r="I452" s="24"/>
      <c r="J452" s="47"/>
    </row>
    <row r="453" spans="3:10" ht="12.75" customHeight="1" x14ac:dyDescent="0.25">
      <c r="C453" s="24"/>
      <c r="D453" s="24"/>
      <c r="E453" s="30"/>
      <c r="F453" s="24"/>
      <c r="G453" s="30"/>
      <c r="H453" s="24"/>
      <c r="I453" s="24"/>
      <c r="J453" s="47"/>
    </row>
    <row r="454" spans="3:10" ht="12.75" customHeight="1" x14ac:dyDescent="0.25">
      <c r="C454" s="24"/>
      <c r="D454" s="24"/>
      <c r="E454" s="30"/>
      <c r="F454" s="24"/>
      <c r="G454" s="30"/>
      <c r="H454" s="24"/>
      <c r="I454" s="24"/>
      <c r="J454" s="47"/>
    </row>
    <row r="455" spans="3:10" ht="12.75" customHeight="1" x14ac:dyDescent="0.25">
      <c r="C455" s="24"/>
      <c r="D455" s="24"/>
      <c r="E455" s="30"/>
      <c r="F455" s="24"/>
      <c r="G455" s="30"/>
      <c r="H455" s="24"/>
      <c r="I455" s="24"/>
      <c r="J455" s="47"/>
    </row>
    <row r="456" spans="3:10" ht="12.75" customHeight="1" x14ac:dyDescent="0.25">
      <c r="C456" s="24"/>
      <c r="D456" s="24"/>
      <c r="E456" s="30"/>
      <c r="F456" s="24"/>
      <c r="G456" s="30"/>
      <c r="H456" s="24"/>
      <c r="I456" s="24"/>
      <c r="J456" s="47"/>
    </row>
    <row r="457" spans="3:10" ht="12.75" customHeight="1" x14ac:dyDescent="0.25">
      <c r="C457" s="24"/>
      <c r="D457" s="24"/>
      <c r="E457" s="30"/>
      <c r="F457" s="24"/>
      <c r="G457" s="30"/>
      <c r="H457" s="24"/>
      <c r="I457" s="24"/>
      <c r="J457" s="47"/>
    </row>
    <row r="458" spans="3:10" ht="12.75" customHeight="1" x14ac:dyDescent="0.25">
      <c r="C458" s="24"/>
      <c r="D458" s="24"/>
      <c r="E458" s="30"/>
      <c r="F458" s="24"/>
      <c r="G458" s="30"/>
      <c r="H458" s="24"/>
      <c r="I458" s="24"/>
      <c r="J458" s="47"/>
    </row>
    <row r="459" spans="3:10" ht="12.75" customHeight="1" x14ac:dyDescent="0.25">
      <c r="C459" s="24"/>
      <c r="D459" s="24"/>
      <c r="E459" s="30"/>
      <c r="F459" s="24"/>
      <c r="G459" s="30"/>
      <c r="H459" s="24"/>
      <c r="I459" s="24"/>
      <c r="J459" s="47"/>
    </row>
    <row r="460" spans="3:10" ht="12.75" customHeight="1" x14ac:dyDescent="0.25">
      <c r="C460" s="24"/>
      <c r="D460" s="24"/>
      <c r="E460" s="30"/>
      <c r="F460" s="24"/>
      <c r="G460" s="30"/>
      <c r="H460" s="24"/>
      <c r="I460" s="24"/>
      <c r="J460" s="47"/>
    </row>
    <row r="461" spans="3:10" ht="12.75" customHeight="1" x14ac:dyDescent="0.25">
      <c r="C461" s="24"/>
      <c r="D461" s="24"/>
      <c r="E461" s="30"/>
      <c r="F461" s="24"/>
      <c r="G461" s="30"/>
      <c r="H461" s="24"/>
      <c r="I461" s="24"/>
      <c r="J461" s="47"/>
    </row>
    <row r="462" spans="3:10" ht="12.75" customHeight="1" x14ac:dyDescent="0.25">
      <c r="C462" s="24"/>
      <c r="D462" s="24"/>
      <c r="E462" s="30"/>
      <c r="F462" s="24"/>
      <c r="G462" s="30"/>
      <c r="H462" s="24"/>
      <c r="I462" s="24"/>
      <c r="J462" s="47"/>
    </row>
    <row r="463" spans="3:10" ht="12.75" customHeight="1" x14ac:dyDescent="0.25">
      <c r="C463" s="24"/>
      <c r="D463" s="24"/>
      <c r="E463" s="30"/>
      <c r="F463" s="24"/>
      <c r="G463" s="30"/>
      <c r="H463" s="24"/>
      <c r="I463" s="24"/>
      <c r="J463" s="47"/>
    </row>
    <row r="464" spans="3:10" ht="12.75" customHeight="1" x14ac:dyDescent="0.25">
      <c r="C464" s="24"/>
      <c r="D464" s="24"/>
      <c r="E464" s="30"/>
      <c r="F464" s="24"/>
      <c r="G464" s="30"/>
      <c r="H464" s="24"/>
      <c r="I464" s="24"/>
      <c r="J464" s="47"/>
    </row>
    <row r="465" spans="3:10" ht="12.75" customHeight="1" x14ac:dyDescent="0.25">
      <c r="C465" s="24"/>
      <c r="D465" s="24"/>
      <c r="E465" s="30"/>
      <c r="F465" s="24"/>
      <c r="G465" s="30"/>
      <c r="H465" s="24"/>
      <c r="I465" s="24"/>
      <c r="J465" s="47"/>
    </row>
    <row r="466" spans="3:10" ht="12.75" customHeight="1" x14ac:dyDescent="0.25">
      <c r="C466" s="24"/>
      <c r="D466" s="24"/>
      <c r="E466" s="30"/>
      <c r="F466" s="24"/>
      <c r="G466" s="30"/>
      <c r="H466" s="24"/>
      <c r="I466" s="24"/>
      <c r="J466" s="47"/>
    </row>
    <row r="467" spans="3:10" ht="12.75" customHeight="1" x14ac:dyDescent="0.25">
      <c r="C467" s="24"/>
      <c r="D467" s="24"/>
      <c r="E467" s="30"/>
      <c r="F467" s="24"/>
      <c r="G467" s="30"/>
      <c r="H467" s="24"/>
      <c r="I467" s="24"/>
      <c r="J467" s="47"/>
    </row>
    <row r="468" spans="3:10" ht="12.75" customHeight="1" x14ac:dyDescent="0.25">
      <c r="C468" s="24"/>
      <c r="D468" s="24"/>
      <c r="E468" s="30"/>
      <c r="F468" s="24"/>
      <c r="G468" s="30"/>
      <c r="H468" s="24"/>
      <c r="I468" s="24"/>
      <c r="J468" s="47"/>
    </row>
    <row r="469" spans="3:10" ht="12.75" customHeight="1" x14ac:dyDescent="0.25">
      <c r="C469" s="24"/>
      <c r="D469" s="24"/>
      <c r="E469" s="30"/>
      <c r="F469" s="24"/>
      <c r="G469" s="30"/>
      <c r="H469" s="24"/>
      <c r="I469" s="24"/>
      <c r="J469" s="47"/>
    </row>
    <row r="470" spans="3:10" ht="12.75" customHeight="1" x14ac:dyDescent="0.25">
      <c r="C470" s="24"/>
      <c r="D470" s="24"/>
      <c r="E470" s="30"/>
      <c r="F470" s="24"/>
      <c r="G470" s="30"/>
      <c r="H470" s="24"/>
      <c r="I470" s="24"/>
      <c r="J470" s="47"/>
    </row>
    <row r="471" spans="3:10" ht="12.75" customHeight="1" x14ac:dyDescent="0.25">
      <c r="C471" s="24"/>
      <c r="D471" s="24"/>
      <c r="E471" s="30"/>
      <c r="F471" s="24"/>
      <c r="G471" s="30"/>
      <c r="H471" s="24"/>
      <c r="I471" s="24"/>
      <c r="J471" s="47"/>
    </row>
    <row r="472" spans="3:10" ht="12.75" customHeight="1" x14ac:dyDescent="0.25">
      <c r="C472" s="24"/>
      <c r="D472" s="24"/>
      <c r="E472" s="30"/>
      <c r="F472" s="24"/>
      <c r="G472" s="30"/>
      <c r="H472" s="24"/>
      <c r="I472" s="24"/>
      <c r="J472" s="47"/>
    </row>
    <row r="473" spans="3:10" ht="12.75" customHeight="1" x14ac:dyDescent="0.25">
      <c r="C473" s="24"/>
      <c r="D473" s="24"/>
      <c r="E473" s="30"/>
      <c r="F473" s="24"/>
      <c r="G473" s="30"/>
      <c r="H473" s="24"/>
      <c r="I473" s="24"/>
      <c r="J473" s="47"/>
    </row>
    <row r="474" spans="3:10" ht="12.75" customHeight="1" x14ac:dyDescent="0.25">
      <c r="C474" s="24"/>
      <c r="D474" s="24"/>
      <c r="E474" s="30"/>
      <c r="F474" s="24"/>
      <c r="G474" s="30"/>
      <c r="H474" s="24"/>
      <c r="I474" s="24"/>
      <c r="J474" s="47"/>
    </row>
    <row r="475" spans="3:10" ht="12.75" customHeight="1" x14ac:dyDescent="0.25">
      <c r="C475" s="24"/>
      <c r="D475" s="24"/>
      <c r="E475" s="30"/>
      <c r="F475" s="24"/>
      <c r="G475" s="30"/>
      <c r="H475" s="24"/>
      <c r="I475" s="24"/>
      <c r="J475" s="47"/>
    </row>
    <row r="476" spans="3:10" ht="12.75" customHeight="1" x14ac:dyDescent="0.25">
      <c r="C476" s="24"/>
      <c r="D476" s="24"/>
      <c r="E476" s="30"/>
      <c r="F476" s="24"/>
      <c r="G476" s="30"/>
      <c r="H476" s="24"/>
      <c r="I476" s="24"/>
      <c r="J476" s="47"/>
    </row>
    <row r="477" spans="3:10" ht="12.75" customHeight="1" x14ac:dyDescent="0.25">
      <c r="C477" s="24"/>
      <c r="D477" s="24"/>
      <c r="E477" s="30"/>
      <c r="F477" s="24"/>
      <c r="G477" s="30"/>
      <c r="H477" s="24"/>
      <c r="I477" s="24"/>
      <c r="J477" s="47"/>
    </row>
    <row r="478" spans="3:10" ht="12.75" customHeight="1" x14ac:dyDescent="0.25">
      <c r="C478" s="24"/>
      <c r="D478" s="24"/>
      <c r="E478" s="30"/>
      <c r="F478" s="24"/>
      <c r="G478" s="30"/>
      <c r="H478" s="24"/>
      <c r="I478" s="24"/>
      <c r="J478" s="47"/>
    </row>
    <row r="479" spans="3:10" ht="12.75" customHeight="1" x14ac:dyDescent="0.25">
      <c r="C479" s="24"/>
      <c r="D479" s="24"/>
      <c r="E479" s="30"/>
      <c r="F479" s="24"/>
      <c r="G479" s="30"/>
      <c r="H479" s="24"/>
      <c r="I479" s="24"/>
      <c r="J479" s="47"/>
    </row>
    <row r="480" spans="3:10" ht="12.75" customHeight="1" x14ac:dyDescent="0.25">
      <c r="C480" s="24"/>
      <c r="D480" s="24"/>
      <c r="E480" s="30"/>
      <c r="F480" s="24"/>
      <c r="G480" s="30"/>
      <c r="H480" s="24"/>
      <c r="I480" s="24"/>
      <c r="J480" s="47"/>
    </row>
    <row r="481" spans="3:10" ht="12.75" customHeight="1" x14ac:dyDescent="0.25">
      <c r="C481" s="24"/>
      <c r="D481" s="24"/>
      <c r="E481" s="30"/>
      <c r="F481" s="24"/>
      <c r="G481" s="30"/>
      <c r="H481" s="24"/>
      <c r="I481" s="24"/>
      <c r="J481" s="47"/>
    </row>
    <row r="482" spans="3:10" ht="12.75" customHeight="1" x14ac:dyDescent="0.25">
      <c r="C482" s="24"/>
      <c r="D482" s="24"/>
      <c r="E482" s="30"/>
      <c r="F482" s="24"/>
      <c r="G482" s="30"/>
      <c r="H482" s="24"/>
      <c r="I482" s="24"/>
      <c r="J482" s="47"/>
    </row>
    <row r="483" spans="3:10" ht="12.75" customHeight="1" x14ac:dyDescent="0.25">
      <c r="C483" s="24"/>
      <c r="D483" s="24"/>
      <c r="E483" s="30"/>
      <c r="F483" s="24"/>
      <c r="G483" s="30"/>
      <c r="H483" s="24"/>
      <c r="I483" s="24"/>
      <c r="J483" s="47"/>
    </row>
    <row r="484" spans="3:10" ht="12.75" customHeight="1" x14ac:dyDescent="0.25">
      <c r="C484" s="24"/>
      <c r="D484" s="24"/>
      <c r="E484" s="30"/>
      <c r="F484" s="24"/>
      <c r="G484" s="30"/>
      <c r="H484" s="24"/>
      <c r="I484" s="24"/>
      <c r="J484" s="47"/>
    </row>
    <row r="485" spans="3:10" ht="12.75" customHeight="1" x14ac:dyDescent="0.25">
      <c r="C485" s="24"/>
      <c r="D485" s="24"/>
      <c r="E485" s="30"/>
      <c r="F485" s="24"/>
      <c r="G485" s="30"/>
      <c r="H485" s="24"/>
      <c r="I485" s="24"/>
      <c r="J485" s="47"/>
    </row>
    <row r="486" spans="3:10" ht="12.75" customHeight="1" x14ac:dyDescent="0.25">
      <c r="C486" s="24"/>
      <c r="D486" s="24"/>
      <c r="E486" s="30"/>
      <c r="F486" s="24"/>
      <c r="G486" s="30"/>
      <c r="H486" s="24"/>
      <c r="I486" s="24"/>
      <c r="J486" s="47"/>
    </row>
    <row r="487" spans="3:10" ht="12.75" customHeight="1" x14ac:dyDescent="0.25">
      <c r="C487" s="24"/>
      <c r="D487" s="24"/>
      <c r="E487" s="30"/>
      <c r="F487" s="24"/>
      <c r="G487" s="30"/>
      <c r="H487" s="24"/>
      <c r="I487" s="24"/>
      <c r="J487" s="47"/>
    </row>
    <row r="488" spans="3:10" ht="12.75" customHeight="1" x14ac:dyDescent="0.25">
      <c r="C488" s="24"/>
      <c r="D488" s="24"/>
      <c r="E488" s="30"/>
      <c r="F488" s="24"/>
      <c r="G488" s="30"/>
      <c r="H488" s="24"/>
      <c r="I488" s="24"/>
      <c r="J488" s="47"/>
    </row>
    <row r="489" spans="3:10" ht="12.75" customHeight="1" x14ac:dyDescent="0.25">
      <c r="C489" s="24"/>
      <c r="D489" s="24"/>
      <c r="E489" s="30"/>
      <c r="F489" s="24"/>
      <c r="G489" s="30"/>
      <c r="H489" s="24"/>
      <c r="I489" s="24"/>
      <c r="J489" s="47"/>
    </row>
    <row r="490" spans="3:10" ht="12.75" customHeight="1" x14ac:dyDescent="0.25">
      <c r="C490" s="24"/>
      <c r="D490" s="24"/>
      <c r="E490" s="30"/>
      <c r="F490" s="24"/>
      <c r="G490" s="30"/>
      <c r="H490" s="24"/>
      <c r="I490" s="24"/>
      <c r="J490" s="47"/>
    </row>
    <row r="491" spans="3:10" ht="12.75" customHeight="1" x14ac:dyDescent="0.25">
      <c r="C491" s="24"/>
      <c r="D491" s="24"/>
      <c r="E491" s="30"/>
      <c r="F491" s="24"/>
      <c r="G491" s="30"/>
      <c r="H491" s="24"/>
      <c r="I491" s="24"/>
      <c r="J491" s="47"/>
    </row>
    <row r="492" spans="3:10" ht="12.75" customHeight="1" x14ac:dyDescent="0.25">
      <c r="C492" s="24"/>
      <c r="D492" s="24"/>
      <c r="E492" s="30"/>
      <c r="F492" s="24"/>
      <c r="G492" s="30"/>
      <c r="H492" s="24"/>
      <c r="I492" s="24"/>
      <c r="J492" s="47"/>
    </row>
    <row r="493" spans="3:10" ht="12.75" customHeight="1" x14ac:dyDescent="0.25">
      <c r="C493" s="24"/>
      <c r="D493" s="24"/>
      <c r="E493" s="30"/>
      <c r="F493" s="24"/>
      <c r="G493" s="30"/>
      <c r="H493" s="24"/>
      <c r="I493" s="24"/>
      <c r="J493" s="47"/>
    </row>
    <row r="494" spans="3:10" ht="12.75" customHeight="1" x14ac:dyDescent="0.25">
      <c r="C494" s="24"/>
      <c r="D494" s="24"/>
      <c r="E494" s="30"/>
      <c r="F494" s="24"/>
      <c r="G494" s="30"/>
      <c r="H494" s="24"/>
      <c r="I494" s="24"/>
      <c r="J494" s="47"/>
    </row>
    <row r="495" spans="3:10" ht="12.75" customHeight="1" x14ac:dyDescent="0.25">
      <c r="C495" s="24"/>
      <c r="D495" s="24"/>
      <c r="E495" s="30"/>
      <c r="F495" s="24"/>
      <c r="G495" s="30"/>
      <c r="H495" s="24"/>
      <c r="I495" s="24"/>
      <c r="J495" s="47"/>
    </row>
    <row r="496" spans="3:10" ht="12.75" customHeight="1" x14ac:dyDescent="0.25">
      <c r="C496" s="24"/>
      <c r="D496" s="24"/>
      <c r="E496" s="30"/>
      <c r="F496" s="24"/>
      <c r="G496" s="30"/>
      <c r="H496" s="24"/>
      <c r="I496" s="24"/>
      <c r="J496" s="47"/>
    </row>
    <row r="497" spans="3:10" ht="12.75" customHeight="1" x14ac:dyDescent="0.25">
      <c r="C497" s="24"/>
      <c r="D497" s="24"/>
      <c r="E497" s="30"/>
      <c r="F497" s="24"/>
      <c r="G497" s="30"/>
      <c r="H497" s="24"/>
      <c r="I497" s="24"/>
      <c r="J497" s="47"/>
    </row>
    <row r="498" spans="3:10" ht="12.75" customHeight="1" x14ac:dyDescent="0.25">
      <c r="C498" s="24"/>
      <c r="D498" s="24"/>
      <c r="E498" s="30"/>
      <c r="F498" s="24"/>
      <c r="G498" s="30"/>
      <c r="H498" s="24"/>
      <c r="I498" s="24"/>
      <c r="J498" s="47"/>
    </row>
    <row r="499" spans="3:10" ht="12.75" customHeight="1" x14ac:dyDescent="0.25">
      <c r="C499" s="24"/>
      <c r="D499" s="24"/>
      <c r="E499" s="30"/>
      <c r="F499" s="24"/>
      <c r="G499" s="30"/>
      <c r="H499" s="24"/>
      <c r="I499" s="24"/>
      <c r="J499" s="47"/>
    </row>
    <row r="500" spans="3:10" ht="12.75" customHeight="1" x14ac:dyDescent="0.25">
      <c r="C500" s="24"/>
      <c r="D500" s="24"/>
      <c r="E500" s="30"/>
      <c r="F500" s="24"/>
      <c r="G500" s="30"/>
      <c r="H500" s="24"/>
      <c r="I500" s="24"/>
      <c r="J500" s="47"/>
    </row>
    <row r="501" spans="3:10" ht="12.75" customHeight="1" x14ac:dyDescent="0.25">
      <c r="C501" s="24"/>
      <c r="D501" s="24"/>
      <c r="E501" s="30"/>
      <c r="F501" s="24"/>
      <c r="G501" s="30"/>
      <c r="H501" s="24"/>
      <c r="I501" s="24"/>
      <c r="J501" s="47"/>
    </row>
    <row r="502" spans="3:10" ht="12.75" customHeight="1" x14ac:dyDescent="0.25">
      <c r="C502" s="24"/>
      <c r="D502" s="24"/>
      <c r="E502" s="30"/>
      <c r="F502" s="24"/>
      <c r="G502" s="30"/>
      <c r="H502" s="24"/>
      <c r="I502" s="24"/>
      <c r="J502" s="47"/>
    </row>
    <row r="503" spans="3:10" ht="12.75" customHeight="1" x14ac:dyDescent="0.25">
      <c r="C503" s="24"/>
      <c r="D503" s="24"/>
      <c r="E503" s="30"/>
      <c r="F503" s="24"/>
      <c r="G503" s="30"/>
      <c r="H503" s="24"/>
      <c r="I503" s="24"/>
      <c r="J503" s="47"/>
    </row>
    <row r="504" spans="3:10" ht="12.75" customHeight="1" x14ac:dyDescent="0.25">
      <c r="C504" s="24"/>
      <c r="D504" s="24"/>
      <c r="E504" s="30"/>
      <c r="F504" s="24"/>
      <c r="G504" s="30"/>
      <c r="H504" s="24"/>
      <c r="I504" s="24"/>
      <c r="J504" s="47"/>
    </row>
    <row r="505" spans="3:10" ht="12.75" customHeight="1" x14ac:dyDescent="0.25">
      <c r="C505" s="24"/>
      <c r="D505" s="24"/>
      <c r="E505" s="30"/>
      <c r="F505" s="24"/>
      <c r="G505" s="30"/>
      <c r="H505" s="24"/>
      <c r="I505" s="24"/>
      <c r="J505" s="47"/>
    </row>
    <row r="506" spans="3:10" ht="12.75" customHeight="1" x14ac:dyDescent="0.25">
      <c r="C506" s="24"/>
      <c r="D506" s="24"/>
      <c r="E506" s="30"/>
      <c r="F506" s="24"/>
      <c r="G506" s="30"/>
      <c r="H506" s="24"/>
      <c r="I506" s="24"/>
      <c r="J506" s="47"/>
    </row>
    <row r="507" spans="3:10" ht="12.75" customHeight="1" x14ac:dyDescent="0.25">
      <c r="C507" s="24"/>
      <c r="D507" s="24"/>
      <c r="E507" s="30"/>
      <c r="F507" s="24"/>
      <c r="G507" s="30"/>
      <c r="H507" s="24"/>
      <c r="I507" s="24"/>
      <c r="J507" s="47"/>
    </row>
    <row r="508" spans="3:10" ht="12.75" customHeight="1" x14ac:dyDescent="0.25">
      <c r="C508" s="24"/>
      <c r="D508" s="24"/>
      <c r="E508" s="30"/>
      <c r="F508" s="24"/>
      <c r="G508" s="30"/>
      <c r="H508" s="24"/>
      <c r="I508" s="24"/>
      <c r="J508" s="47"/>
    </row>
    <row r="509" spans="3:10" ht="12.75" customHeight="1" x14ac:dyDescent="0.25">
      <c r="C509" s="24"/>
      <c r="D509" s="24"/>
      <c r="E509" s="30"/>
      <c r="F509" s="24"/>
      <c r="G509" s="30"/>
      <c r="H509" s="24"/>
      <c r="I509" s="24"/>
      <c r="J509" s="47"/>
    </row>
    <row r="510" spans="3:10" ht="12.75" customHeight="1" x14ac:dyDescent="0.25">
      <c r="C510" s="24"/>
      <c r="D510" s="24"/>
      <c r="E510" s="30"/>
      <c r="F510" s="24"/>
      <c r="G510" s="30"/>
      <c r="H510" s="24"/>
      <c r="I510" s="24"/>
      <c r="J510" s="47"/>
    </row>
    <row r="511" spans="3:10" ht="12.75" customHeight="1" x14ac:dyDescent="0.25">
      <c r="C511" s="24"/>
      <c r="D511" s="24"/>
      <c r="E511" s="30"/>
      <c r="F511" s="24"/>
      <c r="G511" s="30"/>
      <c r="H511" s="24"/>
      <c r="I511" s="24"/>
      <c r="J511" s="47"/>
    </row>
    <row r="512" spans="3:10" ht="12.75" customHeight="1" x14ac:dyDescent="0.25">
      <c r="C512" s="24"/>
      <c r="D512" s="24"/>
      <c r="E512" s="30"/>
      <c r="F512" s="24"/>
      <c r="G512" s="30"/>
      <c r="H512" s="24"/>
      <c r="I512" s="24"/>
      <c r="J512" s="47"/>
    </row>
    <row r="513" spans="3:10" ht="12.75" customHeight="1" x14ac:dyDescent="0.25">
      <c r="C513" s="24"/>
      <c r="D513" s="24"/>
      <c r="E513" s="30"/>
      <c r="F513" s="24"/>
      <c r="G513" s="30"/>
      <c r="H513" s="24"/>
      <c r="I513" s="24"/>
      <c r="J513" s="47"/>
    </row>
    <row r="514" spans="3:10" ht="12.75" customHeight="1" x14ac:dyDescent="0.25">
      <c r="C514" s="24"/>
      <c r="D514" s="24"/>
      <c r="E514" s="30"/>
      <c r="F514" s="24"/>
      <c r="G514" s="30"/>
      <c r="H514" s="24"/>
      <c r="I514" s="24"/>
      <c r="J514" s="47"/>
    </row>
    <row r="515" spans="3:10" ht="12.75" customHeight="1" x14ac:dyDescent="0.25">
      <c r="C515" s="24"/>
      <c r="D515" s="24"/>
      <c r="E515" s="30"/>
      <c r="F515" s="24"/>
      <c r="G515" s="30"/>
      <c r="H515" s="24"/>
      <c r="I515" s="24"/>
      <c r="J515" s="47"/>
    </row>
    <row r="516" spans="3:10" ht="12.75" customHeight="1" x14ac:dyDescent="0.25">
      <c r="C516" s="24"/>
      <c r="D516" s="24"/>
      <c r="E516" s="30"/>
      <c r="F516" s="24"/>
      <c r="G516" s="30"/>
      <c r="H516" s="24"/>
      <c r="I516" s="24"/>
      <c r="J516" s="47"/>
    </row>
    <row r="517" spans="3:10" ht="12.75" customHeight="1" x14ac:dyDescent="0.25">
      <c r="C517" s="24"/>
      <c r="D517" s="24"/>
      <c r="E517" s="30"/>
      <c r="F517" s="24"/>
      <c r="G517" s="30"/>
      <c r="H517" s="24"/>
      <c r="I517" s="24"/>
      <c r="J517" s="47"/>
    </row>
    <row r="518" spans="3:10" ht="12.75" customHeight="1" x14ac:dyDescent="0.25">
      <c r="C518" s="24"/>
      <c r="D518" s="24"/>
      <c r="E518" s="30"/>
      <c r="F518" s="24"/>
      <c r="G518" s="30"/>
      <c r="H518" s="24"/>
      <c r="I518" s="24"/>
      <c r="J518" s="47"/>
    </row>
    <row r="519" spans="3:10" ht="12.75" customHeight="1" x14ac:dyDescent="0.25">
      <c r="C519" s="24"/>
      <c r="D519" s="24"/>
      <c r="E519" s="30"/>
      <c r="F519" s="24"/>
      <c r="G519" s="30"/>
      <c r="H519" s="24"/>
      <c r="I519" s="24"/>
      <c r="J519" s="47"/>
    </row>
    <row r="520" spans="3:10" ht="12.75" customHeight="1" x14ac:dyDescent="0.25">
      <c r="C520" s="24"/>
      <c r="D520" s="24"/>
      <c r="E520" s="30"/>
      <c r="F520" s="24"/>
      <c r="G520" s="30"/>
      <c r="H520" s="24"/>
      <c r="I520" s="24"/>
      <c r="J520" s="47"/>
    </row>
    <row r="521" spans="3:10" ht="12.75" customHeight="1" x14ac:dyDescent="0.25">
      <c r="C521" s="24"/>
      <c r="D521" s="24"/>
      <c r="E521" s="30"/>
      <c r="F521" s="24"/>
      <c r="G521" s="30"/>
      <c r="H521" s="24"/>
      <c r="I521" s="24"/>
      <c r="J521" s="47"/>
    </row>
    <row r="522" spans="3:10" ht="12.75" customHeight="1" x14ac:dyDescent="0.25">
      <c r="C522" s="24"/>
      <c r="D522" s="24"/>
      <c r="E522" s="30"/>
      <c r="F522" s="24"/>
      <c r="G522" s="30"/>
      <c r="H522" s="24"/>
      <c r="I522" s="24"/>
      <c r="J522" s="47"/>
    </row>
    <row r="523" spans="3:10" ht="12.75" customHeight="1" x14ac:dyDescent="0.25">
      <c r="C523" s="24"/>
      <c r="D523" s="24"/>
      <c r="E523" s="30"/>
      <c r="F523" s="24"/>
      <c r="G523" s="30"/>
      <c r="H523" s="24"/>
      <c r="I523" s="24"/>
      <c r="J523" s="47"/>
    </row>
    <row r="524" spans="3:10" ht="12.75" customHeight="1" x14ac:dyDescent="0.25">
      <c r="C524" s="24"/>
      <c r="D524" s="24"/>
      <c r="E524" s="30"/>
      <c r="F524" s="24"/>
      <c r="G524" s="30"/>
      <c r="H524" s="24"/>
      <c r="I524" s="24"/>
      <c r="J524" s="47"/>
    </row>
    <row r="525" spans="3:10" ht="12.75" customHeight="1" x14ac:dyDescent="0.25">
      <c r="C525" s="24"/>
      <c r="D525" s="24"/>
      <c r="E525" s="30"/>
      <c r="F525" s="24"/>
      <c r="G525" s="30"/>
      <c r="H525" s="24"/>
      <c r="I525" s="24"/>
      <c r="J525" s="47"/>
    </row>
    <row r="526" spans="3:10" ht="12.75" customHeight="1" x14ac:dyDescent="0.25">
      <c r="C526" s="24"/>
      <c r="D526" s="24"/>
      <c r="E526" s="30"/>
      <c r="F526" s="24"/>
      <c r="G526" s="30"/>
      <c r="H526" s="24"/>
      <c r="I526" s="24"/>
      <c r="J526" s="47"/>
    </row>
    <row r="527" spans="3:10" ht="12.75" customHeight="1" x14ac:dyDescent="0.25">
      <c r="C527" s="24"/>
      <c r="D527" s="24"/>
      <c r="E527" s="30"/>
      <c r="F527" s="24"/>
      <c r="G527" s="30"/>
      <c r="H527" s="24"/>
      <c r="I527" s="24"/>
      <c r="J527" s="47"/>
    </row>
    <row r="528" spans="3:10" ht="12.75" customHeight="1" x14ac:dyDescent="0.25">
      <c r="C528" s="24"/>
      <c r="D528" s="24"/>
      <c r="E528" s="30"/>
      <c r="F528" s="24"/>
      <c r="G528" s="30"/>
      <c r="H528" s="24"/>
      <c r="I528" s="24"/>
      <c r="J528" s="47"/>
    </row>
    <row r="529" spans="3:10" ht="12.75" customHeight="1" x14ac:dyDescent="0.25">
      <c r="C529" s="24"/>
      <c r="D529" s="24"/>
      <c r="E529" s="30"/>
      <c r="F529" s="24"/>
      <c r="G529" s="30"/>
      <c r="H529" s="24"/>
      <c r="I529" s="24"/>
      <c r="J529" s="47"/>
    </row>
    <row r="530" spans="3:10" ht="12.75" customHeight="1" x14ac:dyDescent="0.25">
      <c r="C530" s="24"/>
      <c r="D530" s="24"/>
      <c r="E530" s="30"/>
      <c r="F530" s="24"/>
      <c r="G530" s="30"/>
      <c r="H530" s="24"/>
      <c r="I530" s="24"/>
      <c r="J530" s="47"/>
    </row>
    <row r="531" spans="3:10" ht="12.75" customHeight="1" x14ac:dyDescent="0.25">
      <c r="C531" s="24"/>
      <c r="D531" s="24"/>
      <c r="E531" s="30"/>
      <c r="F531" s="24"/>
      <c r="G531" s="30"/>
      <c r="H531" s="24"/>
      <c r="I531" s="24"/>
      <c r="J531" s="47"/>
    </row>
    <row r="532" spans="3:10" ht="12.75" customHeight="1" x14ac:dyDescent="0.25">
      <c r="C532" s="24"/>
      <c r="D532" s="24"/>
      <c r="E532" s="30"/>
      <c r="F532" s="24"/>
      <c r="G532" s="30"/>
      <c r="H532" s="24"/>
      <c r="I532" s="24"/>
      <c r="J532" s="47"/>
    </row>
    <row r="533" spans="3:10" ht="12.75" customHeight="1" x14ac:dyDescent="0.25">
      <c r="C533" s="24"/>
      <c r="D533" s="24"/>
      <c r="E533" s="30"/>
      <c r="F533" s="24"/>
      <c r="G533" s="30"/>
      <c r="H533" s="24"/>
      <c r="I533" s="24"/>
      <c r="J533" s="47"/>
    </row>
    <row r="534" spans="3:10" ht="12.75" customHeight="1" x14ac:dyDescent="0.25">
      <c r="C534" s="24"/>
      <c r="D534" s="24"/>
      <c r="E534" s="30"/>
      <c r="F534" s="24"/>
      <c r="G534" s="30"/>
      <c r="H534" s="24"/>
      <c r="I534" s="24"/>
      <c r="J534" s="47"/>
    </row>
    <row r="535" spans="3:10" ht="12.75" customHeight="1" x14ac:dyDescent="0.25">
      <c r="C535" s="24"/>
      <c r="D535" s="24"/>
      <c r="E535" s="30"/>
      <c r="F535" s="24"/>
      <c r="G535" s="30"/>
      <c r="H535" s="24"/>
      <c r="I535" s="24"/>
      <c r="J535" s="47"/>
    </row>
    <row r="536" spans="3:10" ht="12.75" customHeight="1" x14ac:dyDescent="0.25">
      <c r="C536" s="24"/>
      <c r="D536" s="24"/>
      <c r="E536" s="30"/>
      <c r="F536" s="24"/>
      <c r="G536" s="30"/>
      <c r="H536" s="24"/>
      <c r="I536" s="24"/>
      <c r="J536" s="47"/>
    </row>
    <row r="537" spans="3:10" ht="12.75" customHeight="1" x14ac:dyDescent="0.25">
      <c r="C537" s="24"/>
      <c r="D537" s="24"/>
      <c r="E537" s="30"/>
      <c r="F537" s="24"/>
      <c r="G537" s="30"/>
      <c r="H537" s="24"/>
      <c r="I537" s="24"/>
      <c r="J537" s="47"/>
    </row>
    <row r="538" spans="3:10" ht="12.75" customHeight="1" x14ac:dyDescent="0.25">
      <c r="C538" s="24"/>
      <c r="D538" s="24"/>
      <c r="E538" s="30"/>
      <c r="F538" s="24"/>
      <c r="G538" s="30"/>
      <c r="H538" s="24"/>
      <c r="I538" s="24"/>
      <c r="J538" s="47"/>
    </row>
    <row r="539" spans="3:10" ht="12.75" customHeight="1" x14ac:dyDescent="0.25">
      <c r="C539" s="24"/>
      <c r="D539" s="24"/>
      <c r="E539" s="30"/>
      <c r="F539" s="24"/>
      <c r="G539" s="30"/>
      <c r="H539" s="24"/>
      <c r="I539" s="24"/>
      <c r="J539" s="47"/>
    </row>
    <row r="540" spans="3:10" ht="12.75" customHeight="1" x14ac:dyDescent="0.25">
      <c r="C540" s="24"/>
      <c r="D540" s="24"/>
      <c r="E540" s="30"/>
      <c r="F540" s="24"/>
      <c r="G540" s="30"/>
      <c r="H540" s="24"/>
      <c r="I540" s="24"/>
      <c r="J540" s="47"/>
    </row>
    <row r="541" spans="3:10" ht="12.75" customHeight="1" x14ac:dyDescent="0.25">
      <c r="C541" s="24"/>
      <c r="D541" s="24"/>
      <c r="E541" s="30"/>
      <c r="F541" s="24"/>
      <c r="G541" s="30"/>
      <c r="H541" s="24"/>
      <c r="I541" s="24"/>
      <c r="J541" s="47"/>
    </row>
    <row r="542" spans="3:10" ht="12.75" customHeight="1" x14ac:dyDescent="0.25">
      <c r="C542" s="24"/>
      <c r="D542" s="24"/>
      <c r="E542" s="30"/>
      <c r="F542" s="24"/>
      <c r="G542" s="30"/>
      <c r="H542" s="24"/>
      <c r="I542" s="24"/>
      <c r="J542" s="47"/>
    </row>
    <row r="543" spans="3:10" ht="12.75" customHeight="1" x14ac:dyDescent="0.25">
      <c r="C543" s="24"/>
      <c r="D543" s="24"/>
      <c r="E543" s="30"/>
      <c r="F543" s="24"/>
      <c r="G543" s="30"/>
      <c r="H543" s="24"/>
      <c r="I543" s="24"/>
      <c r="J543" s="47"/>
    </row>
    <row r="544" spans="3:10" ht="12.75" customHeight="1" x14ac:dyDescent="0.25">
      <c r="C544" s="24"/>
      <c r="D544" s="24"/>
      <c r="E544" s="30"/>
      <c r="F544" s="24"/>
      <c r="G544" s="30"/>
      <c r="H544" s="24"/>
      <c r="I544" s="24"/>
      <c r="J544" s="47"/>
    </row>
    <row r="545" spans="3:10" ht="12.75" customHeight="1" x14ac:dyDescent="0.25">
      <c r="C545" s="24"/>
      <c r="D545" s="24"/>
      <c r="E545" s="30"/>
      <c r="F545" s="24"/>
      <c r="G545" s="30"/>
      <c r="H545" s="24"/>
      <c r="I545" s="24"/>
      <c r="J545" s="47"/>
    </row>
    <row r="546" spans="3:10" ht="12.75" customHeight="1" x14ac:dyDescent="0.25">
      <c r="C546" s="24"/>
      <c r="D546" s="24"/>
      <c r="E546" s="30"/>
      <c r="F546" s="24"/>
      <c r="G546" s="30"/>
      <c r="H546" s="24"/>
      <c r="I546" s="24"/>
      <c r="J546" s="47"/>
    </row>
    <row r="547" spans="3:10" ht="12.75" customHeight="1" x14ac:dyDescent="0.25">
      <c r="C547" s="24"/>
      <c r="D547" s="24"/>
      <c r="E547" s="30"/>
      <c r="F547" s="24"/>
      <c r="G547" s="30"/>
      <c r="H547" s="24"/>
      <c r="I547" s="24"/>
      <c r="J547" s="47"/>
    </row>
    <row r="548" spans="3:10" ht="12.75" customHeight="1" x14ac:dyDescent="0.25">
      <c r="C548" s="24"/>
      <c r="D548" s="24"/>
      <c r="E548" s="30"/>
      <c r="F548" s="24"/>
      <c r="G548" s="30"/>
      <c r="H548" s="24"/>
      <c r="I548" s="24"/>
      <c r="J548" s="47"/>
    </row>
    <row r="549" spans="3:10" ht="12.75" customHeight="1" x14ac:dyDescent="0.25">
      <c r="C549" s="24"/>
      <c r="D549" s="24"/>
      <c r="E549" s="30"/>
      <c r="F549" s="24"/>
      <c r="G549" s="30"/>
      <c r="H549" s="24"/>
      <c r="I549" s="24"/>
      <c r="J549" s="47"/>
    </row>
    <row r="550" spans="3:10" ht="12.75" customHeight="1" x14ac:dyDescent="0.25">
      <c r="C550" s="24"/>
      <c r="D550" s="24"/>
      <c r="E550" s="30"/>
      <c r="F550" s="24"/>
      <c r="G550" s="30"/>
      <c r="H550" s="24"/>
      <c r="I550" s="24"/>
      <c r="J550" s="47"/>
    </row>
    <row r="551" spans="3:10" ht="12.75" customHeight="1" x14ac:dyDescent="0.25">
      <c r="C551" s="24"/>
      <c r="D551" s="24"/>
      <c r="E551" s="30"/>
      <c r="F551" s="24"/>
      <c r="G551" s="30"/>
      <c r="H551" s="24"/>
      <c r="I551" s="24"/>
      <c r="J551" s="47"/>
    </row>
    <row r="552" spans="3:10" ht="12.75" customHeight="1" x14ac:dyDescent="0.25">
      <c r="C552" s="24"/>
      <c r="D552" s="24"/>
      <c r="E552" s="30"/>
      <c r="F552" s="24"/>
      <c r="G552" s="30"/>
      <c r="H552" s="24"/>
      <c r="I552" s="24"/>
      <c r="J552" s="47"/>
    </row>
    <row r="553" spans="3:10" ht="12.75" customHeight="1" x14ac:dyDescent="0.25">
      <c r="C553" s="24"/>
      <c r="D553" s="24"/>
      <c r="E553" s="30"/>
      <c r="F553" s="24"/>
      <c r="G553" s="30"/>
      <c r="H553" s="24"/>
      <c r="I553" s="24"/>
      <c r="J553" s="47"/>
    </row>
    <row r="554" spans="3:10" ht="12.75" customHeight="1" x14ac:dyDescent="0.25">
      <c r="C554" s="24"/>
      <c r="D554" s="24"/>
      <c r="E554" s="30"/>
      <c r="F554" s="24"/>
      <c r="G554" s="30"/>
      <c r="H554" s="24"/>
      <c r="I554" s="24"/>
      <c r="J554" s="47"/>
    </row>
    <row r="555" spans="3:10" ht="12.75" customHeight="1" x14ac:dyDescent="0.25">
      <c r="C555" s="24"/>
      <c r="D555" s="24"/>
      <c r="E555" s="30"/>
      <c r="F555" s="24"/>
      <c r="G555" s="30"/>
      <c r="H555" s="24"/>
      <c r="I555" s="24"/>
      <c r="J555" s="47"/>
    </row>
    <row r="556" spans="3:10" ht="12.75" customHeight="1" x14ac:dyDescent="0.25">
      <c r="C556" s="24"/>
      <c r="D556" s="24"/>
      <c r="E556" s="30"/>
      <c r="F556" s="24"/>
      <c r="G556" s="30"/>
      <c r="H556" s="24"/>
      <c r="I556" s="24"/>
      <c r="J556" s="47"/>
    </row>
    <row r="557" spans="3:10" ht="12.75" customHeight="1" x14ac:dyDescent="0.25">
      <c r="C557" s="24"/>
      <c r="D557" s="24"/>
      <c r="E557" s="30"/>
      <c r="F557" s="24"/>
      <c r="G557" s="30"/>
      <c r="H557" s="24"/>
      <c r="I557" s="24"/>
      <c r="J557" s="47"/>
    </row>
    <row r="558" spans="3:10" ht="12.75" customHeight="1" x14ac:dyDescent="0.25">
      <c r="C558" s="24"/>
      <c r="D558" s="24"/>
      <c r="E558" s="30"/>
      <c r="F558" s="24"/>
      <c r="G558" s="30"/>
      <c r="H558" s="24"/>
      <c r="I558" s="24"/>
      <c r="J558" s="47"/>
    </row>
    <row r="559" spans="3:10" ht="12.75" customHeight="1" x14ac:dyDescent="0.25">
      <c r="C559" s="24"/>
      <c r="D559" s="24"/>
      <c r="E559" s="30"/>
      <c r="F559" s="24"/>
      <c r="G559" s="30"/>
      <c r="H559" s="24"/>
      <c r="I559" s="24"/>
      <c r="J559" s="47"/>
    </row>
    <row r="560" spans="3:10" ht="12.75" customHeight="1" x14ac:dyDescent="0.25">
      <c r="C560" s="24"/>
      <c r="D560" s="24"/>
      <c r="E560" s="30"/>
      <c r="F560" s="24"/>
      <c r="G560" s="30"/>
      <c r="H560" s="24"/>
      <c r="I560" s="24"/>
      <c r="J560" s="47"/>
    </row>
    <row r="561" spans="3:10" ht="12.75" customHeight="1" x14ac:dyDescent="0.25">
      <c r="C561" s="24"/>
      <c r="D561" s="24"/>
      <c r="E561" s="30"/>
      <c r="F561" s="24"/>
      <c r="G561" s="30"/>
      <c r="H561" s="24"/>
      <c r="I561" s="24"/>
      <c r="J561" s="47"/>
    </row>
    <row r="562" spans="3:10" ht="12.75" customHeight="1" x14ac:dyDescent="0.25">
      <c r="C562" s="24"/>
      <c r="D562" s="24"/>
      <c r="E562" s="30"/>
      <c r="F562" s="24"/>
      <c r="G562" s="30"/>
      <c r="H562" s="24"/>
      <c r="I562" s="24"/>
      <c r="J562" s="47"/>
    </row>
    <row r="563" spans="3:10" ht="12.75" customHeight="1" x14ac:dyDescent="0.25">
      <c r="C563" s="24"/>
      <c r="D563" s="24"/>
      <c r="E563" s="30"/>
      <c r="F563" s="24"/>
      <c r="G563" s="30"/>
      <c r="H563" s="24"/>
      <c r="I563" s="24"/>
      <c r="J563" s="47"/>
    </row>
    <row r="564" spans="3:10" ht="12.75" customHeight="1" x14ac:dyDescent="0.25">
      <c r="C564" s="24"/>
      <c r="D564" s="24"/>
      <c r="E564" s="30"/>
      <c r="F564" s="24"/>
      <c r="G564" s="30"/>
      <c r="H564" s="24"/>
      <c r="I564" s="24"/>
      <c r="J564" s="47"/>
    </row>
    <row r="565" spans="3:10" ht="12.75" customHeight="1" x14ac:dyDescent="0.25">
      <c r="C565" s="24"/>
      <c r="D565" s="24"/>
      <c r="E565" s="30"/>
      <c r="F565" s="24"/>
      <c r="G565" s="30"/>
      <c r="H565" s="24"/>
      <c r="I565" s="24"/>
      <c r="J565" s="47"/>
    </row>
    <row r="566" spans="3:10" ht="12.75" customHeight="1" x14ac:dyDescent="0.25">
      <c r="C566" s="24"/>
      <c r="D566" s="24"/>
      <c r="E566" s="30"/>
      <c r="F566" s="24"/>
      <c r="G566" s="30"/>
      <c r="H566" s="24"/>
      <c r="I566" s="24"/>
      <c r="J566" s="47"/>
    </row>
    <row r="567" spans="3:10" ht="12.75" customHeight="1" x14ac:dyDescent="0.25">
      <c r="C567" s="24"/>
      <c r="D567" s="24"/>
      <c r="E567" s="30"/>
      <c r="F567" s="24"/>
      <c r="G567" s="30"/>
      <c r="H567" s="24"/>
      <c r="I567" s="24"/>
      <c r="J567" s="47"/>
    </row>
    <row r="568" spans="3:10" ht="12.75" customHeight="1" x14ac:dyDescent="0.25">
      <c r="C568" s="24"/>
      <c r="D568" s="24"/>
      <c r="E568" s="30"/>
      <c r="F568" s="24"/>
      <c r="G568" s="30"/>
      <c r="H568" s="24"/>
      <c r="I568" s="24"/>
      <c r="J568" s="47"/>
    </row>
    <row r="569" spans="3:10" ht="12.75" customHeight="1" x14ac:dyDescent="0.25">
      <c r="C569" s="24"/>
      <c r="D569" s="24"/>
      <c r="E569" s="30"/>
      <c r="F569" s="24"/>
      <c r="G569" s="30"/>
      <c r="H569" s="24"/>
      <c r="I569" s="24"/>
      <c r="J569" s="47"/>
    </row>
    <row r="570" spans="3:10" ht="12.75" customHeight="1" x14ac:dyDescent="0.25">
      <c r="C570" s="24"/>
      <c r="D570" s="24"/>
      <c r="E570" s="30"/>
      <c r="F570" s="24"/>
      <c r="G570" s="30"/>
      <c r="H570" s="24"/>
      <c r="I570" s="24"/>
      <c r="J570" s="47"/>
    </row>
    <row r="571" spans="3:10" ht="12.75" customHeight="1" x14ac:dyDescent="0.25">
      <c r="C571" s="24"/>
      <c r="D571" s="24"/>
      <c r="E571" s="30"/>
      <c r="F571" s="24"/>
      <c r="G571" s="30"/>
      <c r="H571" s="24"/>
      <c r="I571" s="24"/>
      <c r="J571" s="47"/>
    </row>
    <row r="572" spans="3:10" ht="12.75" customHeight="1" x14ac:dyDescent="0.25">
      <c r="C572" s="24"/>
      <c r="D572" s="24"/>
      <c r="E572" s="30"/>
      <c r="F572" s="24"/>
      <c r="G572" s="30"/>
      <c r="H572" s="24"/>
      <c r="I572" s="24"/>
      <c r="J572" s="47"/>
    </row>
    <row r="573" spans="3:10" ht="12.75" customHeight="1" x14ac:dyDescent="0.25">
      <c r="C573" s="24"/>
      <c r="D573" s="24"/>
      <c r="E573" s="30"/>
      <c r="F573" s="24"/>
      <c r="G573" s="30"/>
      <c r="H573" s="24"/>
      <c r="I573" s="24"/>
      <c r="J573" s="47"/>
    </row>
    <row r="574" spans="3:10" ht="12.75" customHeight="1" x14ac:dyDescent="0.25">
      <c r="C574" s="24"/>
      <c r="D574" s="24"/>
      <c r="E574" s="30"/>
      <c r="F574" s="24"/>
      <c r="G574" s="30"/>
      <c r="H574" s="24"/>
      <c r="I574" s="24"/>
      <c r="J574" s="47"/>
    </row>
    <row r="575" spans="3:10" ht="12.75" customHeight="1" x14ac:dyDescent="0.25">
      <c r="C575" s="24"/>
      <c r="D575" s="24"/>
      <c r="E575" s="30"/>
      <c r="F575" s="24"/>
      <c r="G575" s="30"/>
      <c r="H575" s="24"/>
      <c r="I575" s="24"/>
      <c r="J575" s="47"/>
    </row>
    <row r="576" spans="3:10" ht="12.75" customHeight="1" x14ac:dyDescent="0.25">
      <c r="C576" s="24"/>
      <c r="D576" s="24"/>
      <c r="E576" s="30"/>
      <c r="F576" s="24"/>
      <c r="G576" s="30"/>
      <c r="H576" s="24"/>
      <c r="I576" s="24"/>
      <c r="J576" s="47"/>
    </row>
    <row r="577" spans="3:10" ht="12.75" customHeight="1" x14ac:dyDescent="0.25">
      <c r="C577" s="24"/>
      <c r="D577" s="24"/>
      <c r="E577" s="30"/>
      <c r="F577" s="24"/>
      <c r="G577" s="30"/>
      <c r="H577" s="24"/>
      <c r="I577" s="24"/>
      <c r="J577" s="47"/>
    </row>
    <row r="578" spans="3:10" ht="12.75" customHeight="1" x14ac:dyDescent="0.25">
      <c r="C578" s="24"/>
      <c r="D578" s="24"/>
      <c r="E578" s="30"/>
      <c r="F578" s="24"/>
      <c r="G578" s="30"/>
      <c r="H578" s="24"/>
      <c r="I578" s="24"/>
      <c r="J578" s="47"/>
    </row>
    <row r="579" spans="3:10" ht="12.75" customHeight="1" x14ac:dyDescent="0.25">
      <c r="C579" s="24"/>
      <c r="D579" s="24"/>
      <c r="E579" s="30"/>
      <c r="F579" s="24"/>
      <c r="G579" s="30"/>
      <c r="H579" s="24"/>
      <c r="I579" s="24"/>
      <c r="J579" s="47"/>
    </row>
    <row r="580" spans="3:10" ht="12.75" customHeight="1" x14ac:dyDescent="0.25">
      <c r="C580" s="24"/>
      <c r="D580" s="24"/>
      <c r="E580" s="30"/>
      <c r="F580" s="24"/>
      <c r="G580" s="30"/>
      <c r="H580" s="24"/>
      <c r="I580" s="24"/>
      <c r="J580" s="47"/>
    </row>
    <row r="581" spans="3:10" ht="12.75" customHeight="1" x14ac:dyDescent="0.25">
      <c r="C581" s="24"/>
      <c r="D581" s="24"/>
      <c r="E581" s="30"/>
      <c r="F581" s="24"/>
      <c r="G581" s="30"/>
      <c r="H581" s="24"/>
      <c r="I581" s="24"/>
      <c r="J581" s="47"/>
    </row>
    <row r="582" spans="3:10" ht="12.75" customHeight="1" x14ac:dyDescent="0.25">
      <c r="C582" s="24"/>
      <c r="D582" s="24"/>
      <c r="E582" s="30"/>
      <c r="F582" s="24"/>
      <c r="G582" s="30"/>
      <c r="H582" s="24"/>
      <c r="I582" s="24"/>
      <c r="J582" s="47"/>
    </row>
    <row r="583" spans="3:10" ht="12.75" customHeight="1" x14ac:dyDescent="0.25">
      <c r="C583" s="24"/>
      <c r="D583" s="24"/>
      <c r="E583" s="30"/>
      <c r="F583" s="24"/>
      <c r="G583" s="30"/>
      <c r="H583" s="24"/>
      <c r="I583" s="24"/>
      <c r="J583" s="47"/>
    </row>
    <row r="584" spans="3:10" ht="12.75" customHeight="1" x14ac:dyDescent="0.25">
      <c r="C584" s="24"/>
      <c r="D584" s="24"/>
      <c r="E584" s="30"/>
      <c r="F584" s="24"/>
      <c r="G584" s="30"/>
      <c r="H584" s="24"/>
      <c r="I584" s="24"/>
      <c r="J584" s="47"/>
    </row>
    <row r="585" spans="3:10" ht="12.75" customHeight="1" x14ac:dyDescent="0.25">
      <c r="C585" s="24"/>
      <c r="D585" s="24"/>
      <c r="E585" s="30"/>
      <c r="F585" s="24"/>
      <c r="G585" s="30"/>
      <c r="H585" s="24"/>
      <c r="I585" s="24"/>
      <c r="J585" s="47"/>
    </row>
    <row r="586" spans="3:10" ht="12.75" customHeight="1" x14ac:dyDescent="0.25">
      <c r="C586" s="24"/>
      <c r="D586" s="24"/>
      <c r="E586" s="30"/>
      <c r="F586" s="24"/>
      <c r="G586" s="30"/>
      <c r="H586" s="24"/>
      <c r="I586" s="24"/>
      <c r="J586" s="47"/>
    </row>
    <row r="587" spans="3:10" ht="12.75" customHeight="1" x14ac:dyDescent="0.25">
      <c r="C587" s="24"/>
      <c r="D587" s="24"/>
      <c r="E587" s="30"/>
      <c r="F587" s="24"/>
      <c r="G587" s="30"/>
      <c r="H587" s="24"/>
      <c r="I587" s="24"/>
      <c r="J587" s="47"/>
    </row>
    <row r="588" spans="3:10" ht="12.75" customHeight="1" x14ac:dyDescent="0.25">
      <c r="C588" s="24"/>
      <c r="D588" s="24"/>
      <c r="E588" s="30"/>
      <c r="F588" s="24"/>
      <c r="G588" s="30"/>
      <c r="H588" s="24"/>
      <c r="I588" s="24"/>
      <c r="J588" s="47"/>
    </row>
    <row r="589" spans="3:10" ht="12.75" customHeight="1" x14ac:dyDescent="0.25">
      <c r="C589" s="24"/>
      <c r="D589" s="24"/>
      <c r="E589" s="30"/>
      <c r="F589" s="24"/>
      <c r="G589" s="30"/>
      <c r="H589" s="24"/>
      <c r="I589" s="24"/>
      <c r="J589" s="47"/>
    </row>
    <row r="590" spans="3:10" ht="12.75" customHeight="1" x14ac:dyDescent="0.25">
      <c r="C590" s="24"/>
      <c r="D590" s="24"/>
      <c r="E590" s="30"/>
      <c r="F590" s="24"/>
      <c r="G590" s="30"/>
      <c r="H590" s="24"/>
      <c r="I590" s="24"/>
      <c r="J590" s="47"/>
    </row>
    <row r="591" spans="3:10" ht="12.75" customHeight="1" x14ac:dyDescent="0.25">
      <c r="C591" s="24"/>
      <c r="D591" s="24"/>
      <c r="E591" s="30"/>
      <c r="F591" s="24"/>
      <c r="G591" s="30"/>
      <c r="H591" s="24"/>
      <c r="I591" s="24"/>
      <c r="J591" s="47"/>
    </row>
    <row r="592" spans="3:10" ht="12.75" customHeight="1" x14ac:dyDescent="0.25">
      <c r="C592" s="24"/>
      <c r="D592" s="24"/>
      <c r="E592" s="30"/>
      <c r="F592" s="24"/>
      <c r="G592" s="30"/>
      <c r="H592" s="24"/>
      <c r="I592" s="24"/>
      <c r="J592" s="47"/>
    </row>
    <row r="593" spans="3:10" ht="12.75" customHeight="1" x14ac:dyDescent="0.25">
      <c r="C593" s="24"/>
      <c r="D593" s="24"/>
      <c r="E593" s="30"/>
      <c r="F593" s="24"/>
      <c r="G593" s="30"/>
      <c r="H593" s="24"/>
      <c r="I593" s="24"/>
      <c r="J593" s="47"/>
    </row>
    <row r="594" spans="3:10" ht="12.75" customHeight="1" x14ac:dyDescent="0.25">
      <c r="C594" s="24"/>
      <c r="D594" s="24"/>
      <c r="E594" s="30"/>
      <c r="F594" s="24"/>
      <c r="G594" s="30"/>
      <c r="H594" s="24"/>
      <c r="I594" s="24"/>
      <c r="J594" s="47"/>
    </row>
    <row r="595" spans="3:10" ht="12.75" customHeight="1" x14ac:dyDescent="0.25">
      <c r="C595" s="24"/>
      <c r="D595" s="24"/>
      <c r="E595" s="30"/>
      <c r="F595" s="24"/>
      <c r="G595" s="30"/>
      <c r="H595" s="24"/>
      <c r="I595" s="24"/>
      <c r="J595" s="47"/>
    </row>
    <row r="596" spans="3:10" ht="12.75" customHeight="1" x14ac:dyDescent="0.25">
      <c r="C596" s="24"/>
      <c r="D596" s="24"/>
      <c r="E596" s="30"/>
      <c r="F596" s="24"/>
      <c r="G596" s="30"/>
      <c r="H596" s="24"/>
      <c r="I596" s="24"/>
      <c r="J596" s="47"/>
    </row>
    <row r="597" spans="3:10" ht="12.75" customHeight="1" x14ac:dyDescent="0.25">
      <c r="C597" s="24"/>
      <c r="D597" s="24"/>
      <c r="E597" s="30"/>
      <c r="F597" s="24"/>
      <c r="G597" s="30"/>
      <c r="H597" s="24"/>
      <c r="I597" s="24"/>
      <c r="J597" s="47"/>
    </row>
    <row r="598" spans="3:10" ht="12.75" customHeight="1" x14ac:dyDescent="0.25">
      <c r="C598" s="24"/>
      <c r="D598" s="24"/>
      <c r="E598" s="30"/>
      <c r="F598" s="24"/>
      <c r="G598" s="30"/>
      <c r="H598" s="24"/>
      <c r="I598" s="24"/>
      <c r="J598" s="47"/>
    </row>
    <row r="599" spans="3:10" ht="12.75" customHeight="1" x14ac:dyDescent="0.25">
      <c r="C599" s="24"/>
      <c r="D599" s="24"/>
      <c r="E599" s="30"/>
      <c r="F599" s="24"/>
      <c r="G599" s="30"/>
      <c r="H599" s="24"/>
      <c r="I599" s="24"/>
      <c r="J599" s="47"/>
    </row>
    <row r="600" spans="3:10" ht="12.75" customHeight="1" x14ac:dyDescent="0.25">
      <c r="C600" s="24"/>
      <c r="D600" s="24"/>
      <c r="E600" s="30"/>
      <c r="F600" s="24"/>
      <c r="G600" s="30"/>
      <c r="H600" s="24"/>
      <c r="I600" s="24"/>
      <c r="J600" s="47"/>
    </row>
    <row r="601" spans="3:10" ht="12.75" customHeight="1" x14ac:dyDescent="0.25">
      <c r="C601" s="24"/>
      <c r="D601" s="24"/>
      <c r="E601" s="30"/>
      <c r="F601" s="24"/>
      <c r="G601" s="30"/>
      <c r="H601" s="24"/>
      <c r="I601" s="24"/>
      <c r="J601" s="47"/>
    </row>
    <row r="602" spans="3:10" ht="12.75" customHeight="1" x14ac:dyDescent="0.25">
      <c r="C602" s="24"/>
      <c r="D602" s="24"/>
      <c r="E602" s="30"/>
      <c r="F602" s="24"/>
      <c r="G602" s="30"/>
      <c r="H602" s="24"/>
      <c r="I602" s="24"/>
      <c r="J602" s="47"/>
    </row>
    <row r="603" spans="3:10" ht="12.75" customHeight="1" x14ac:dyDescent="0.25">
      <c r="C603" s="24"/>
      <c r="D603" s="24"/>
      <c r="E603" s="30"/>
      <c r="F603" s="24"/>
      <c r="G603" s="30"/>
      <c r="H603" s="24"/>
      <c r="I603" s="24"/>
      <c r="J603" s="47"/>
    </row>
    <row r="604" spans="3:10" ht="12.75" customHeight="1" x14ac:dyDescent="0.25">
      <c r="C604" s="24"/>
      <c r="D604" s="24"/>
      <c r="E604" s="30"/>
      <c r="F604" s="24"/>
      <c r="G604" s="30"/>
      <c r="H604" s="24"/>
      <c r="I604" s="24"/>
      <c r="J604" s="47"/>
    </row>
    <row r="605" spans="3:10" ht="12.75" customHeight="1" x14ac:dyDescent="0.25">
      <c r="C605" s="24"/>
      <c r="D605" s="24"/>
      <c r="E605" s="30"/>
      <c r="F605" s="24"/>
      <c r="G605" s="30"/>
      <c r="H605" s="24"/>
      <c r="I605" s="24"/>
      <c r="J605" s="47"/>
    </row>
    <row r="606" spans="3:10" ht="12.75" customHeight="1" x14ac:dyDescent="0.25">
      <c r="C606" s="24"/>
      <c r="D606" s="24"/>
      <c r="E606" s="30"/>
      <c r="F606" s="24"/>
      <c r="G606" s="30"/>
      <c r="H606" s="24"/>
      <c r="I606" s="24"/>
      <c r="J606" s="47"/>
    </row>
    <row r="607" spans="3:10" ht="12.75" customHeight="1" x14ac:dyDescent="0.25">
      <c r="C607" s="24"/>
      <c r="D607" s="24"/>
      <c r="E607" s="30"/>
      <c r="F607" s="24"/>
      <c r="G607" s="30"/>
      <c r="H607" s="24"/>
      <c r="I607" s="24"/>
      <c r="J607" s="47"/>
    </row>
    <row r="608" spans="3:10" ht="12.75" customHeight="1" x14ac:dyDescent="0.25">
      <c r="C608" s="24"/>
      <c r="D608" s="24"/>
      <c r="E608" s="30"/>
      <c r="F608" s="24"/>
      <c r="G608" s="30"/>
      <c r="H608" s="24"/>
      <c r="I608" s="24"/>
      <c r="J608" s="47"/>
    </row>
    <row r="609" spans="3:10" ht="12.75" customHeight="1" x14ac:dyDescent="0.25">
      <c r="C609" s="24"/>
      <c r="D609" s="24"/>
      <c r="E609" s="30"/>
      <c r="F609" s="24"/>
      <c r="G609" s="30"/>
      <c r="H609" s="24"/>
      <c r="I609" s="24"/>
      <c r="J609" s="47"/>
    </row>
    <row r="610" spans="3:10" ht="12.75" customHeight="1" x14ac:dyDescent="0.25">
      <c r="C610" s="24"/>
      <c r="D610" s="24"/>
      <c r="E610" s="30"/>
      <c r="F610" s="24"/>
      <c r="G610" s="30"/>
      <c r="H610" s="24"/>
      <c r="I610" s="24"/>
      <c r="J610" s="47"/>
    </row>
    <row r="611" spans="3:10" ht="12.75" customHeight="1" x14ac:dyDescent="0.25">
      <c r="C611" s="24"/>
      <c r="D611" s="24"/>
      <c r="E611" s="30"/>
      <c r="F611" s="24"/>
      <c r="G611" s="30"/>
      <c r="H611" s="24"/>
      <c r="I611" s="24"/>
      <c r="J611" s="47"/>
    </row>
    <row r="612" spans="3:10" ht="12.75" customHeight="1" x14ac:dyDescent="0.25">
      <c r="C612" s="24"/>
      <c r="D612" s="24"/>
      <c r="E612" s="30"/>
      <c r="F612" s="24"/>
      <c r="G612" s="30"/>
      <c r="H612" s="24"/>
      <c r="I612" s="24"/>
      <c r="J612" s="47"/>
    </row>
    <row r="613" spans="3:10" ht="12.75" customHeight="1" x14ac:dyDescent="0.25">
      <c r="C613" s="24"/>
      <c r="D613" s="24"/>
      <c r="E613" s="30"/>
      <c r="F613" s="24"/>
      <c r="G613" s="30"/>
      <c r="H613" s="24"/>
      <c r="I613" s="24"/>
      <c r="J613" s="47"/>
    </row>
    <row r="614" spans="3:10" ht="12.75" customHeight="1" x14ac:dyDescent="0.25">
      <c r="C614" s="24"/>
      <c r="D614" s="24"/>
      <c r="E614" s="30"/>
      <c r="F614" s="24"/>
      <c r="G614" s="30"/>
      <c r="H614" s="24"/>
      <c r="I614" s="24"/>
      <c r="J614" s="47"/>
    </row>
    <row r="615" spans="3:10" ht="12.75" customHeight="1" x14ac:dyDescent="0.25">
      <c r="C615" s="24"/>
      <c r="D615" s="24"/>
      <c r="E615" s="30"/>
      <c r="F615" s="24"/>
      <c r="G615" s="30"/>
      <c r="H615" s="24"/>
      <c r="I615" s="24"/>
      <c r="J615" s="47"/>
    </row>
    <row r="616" spans="3:10" ht="12.75" customHeight="1" x14ac:dyDescent="0.25">
      <c r="C616" s="24"/>
      <c r="D616" s="24"/>
      <c r="E616" s="30"/>
      <c r="F616" s="24"/>
      <c r="G616" s="30"/>
      <c r="H616" s="24"/>
      <c r="I616" s="24"/>
      <c r="J616" s="47"/>
    </row>
    <row r="617" spans="3:10" ht="12.75" customHeight="1" x14ac:dyDescent="0.25">
      <c r="C617" s="24"/>
      <c r="D617" s="24"/>
      <c r="E617" s="30"/>
      <c r="F617" s="24"/>
      <c r="G617" s="30"/>
      <c r="H617" s="24"/>
      <c r="I617" s="24"/>
      <c r="J617" s="47"/>
    </row>
    <row r="618" spans="3:10" ht="12.75" customHeight="1" x14ac:dyDescent="0.25">
      <c r="C618" s="24"/>
      <c r="D618" s="24"/>
      <c r="E618" s="30"/>
      <c r="F618" s="24"/>
      <c r="G618" s="30"/>
      <c r="H618" s="24"/>
      <c r="I618" s="24"/>
      <c r="J618" s="47"/>
    </row>
    <row r="619" spans="3:10" ht="12.75" customHeight="1" x14ac:dyDescent="0.25">
      <c r="C619" s="24"/>
      <c r="D619" s="24"/>
      <c r="E619" s="30"/>
      <c r="F619" s="24"/>
      <c r="G619" s="30"/>
      <c r="H619" s="24"/>
      <c r="I619" s="24"/>
      <c r="J619" s="47"/>
    </row>
    <row r="620" spans="3:10" ht="12.75" customHeight="1" x14ac:dyDescent="0.25">
      <c r="C620" s="24"/>
      <c r="D620" s="24"/>
      <c r="E620" s="30"/>
      <c r="F620" s="24"/>
      <c r="G620" s="30"/>
      <c r="H620" s="24"/>
      <c r="I620" s="24"/>
      <c r="J620" s="47"/>
    </row>
    <row r="621" spans="3:10" ht="12.75" customHeight="1" x14ac:dyDescent="0.25">
      <c r="C621" s="24"/>
      <c r="D621" s="24"/>
      <c r="E621" s="30"/>
      <c r="F621" s="24"/>
      <c r="G621" s="30"/>
      <c r="H621" s="24"/>
      <c r="I621" s="24"/>
      <c r="J621" s="47"/>
    </row>
    <row r="622" spans="3:10" ht="12.75" customHeight="1" x14ac:dyDescent="0.25">
      <c r="C622" s="24"/>
      <c r="D622" s="24"/>
      <c r="E622" s="30"/>
      <c r="F622" s="24"/>
      <c r="G622" s="30"/>
      <c r="H622" s="24"/>
      <c r="I622" s="24"/>
      <c r="J622" s="47"/>
    </row>
    <row r="623" spans="3:10" ht="12.75" customHeight="1" x14ac:dyDescent="0.25">
      <c r="C623" s="24"/>
      <c r="D623" s="24"/>
      <c r="E623" s="30"/>
      <c r="F623" s="24"/>
      <c r="G623" s="30"/>
      <c r="H623" s="24"/>
      <c r="I623" s="24"/>
      <c r="J623" s="47"/>
    </row>
    <row r="624" spans="3:10" ht="12.75" customHeight="1" x14ac:dyDescent="0.25">
      <c r="C624" s="24"/>
      <c r="D624" s="24"/>
      <c r="E624" s="30"/>
      <c r="F624" s="24"/>
      <c r="G624" s="30"/>
      <c r="H624" s="24"/>
      <c r="I624" s="24"/>
      <c r="J624" s="47"/>
    </row>
    <row r="625" spans="3:10" ht="12.75" customHeight="1" x14ac:dyDescent="0.25">
      <c r="C625" s="24"/>
      <c r="D625" s="24"/>
      <c r="E625" s="30"/>
      <c r="F625" s="24"/>
      <c r="G625" s="30"/>
      <c r="H625" s="24"/>
      <c r="I625" s="24"/>
      <c r="J625" s="47"/>
    </row>
    <row r="626" spans="3:10" ht="12.75" customHeight="1" x14ac:dyDescent="0.25">
      <c r="C626" s="24"/>
      <c r="D626" s="24"/>
      <c r="E626" s="30"/>
      <c r="F626" s="24"/>
      <c r="G626" s="30"/>
      <c r="H626" s="24"/>
      <c r="I626" s="24"/>
      <c r="J626" s="47"/>
    </row>
    <row r="627" spans="3:10" ht="12.75" customHeight="1" x14ac:dyDescent="0.25">
      <c r="C627" s="24"/>
      <c r="D627" s="24"/>
      <c r="E627" s="30"/>
      <c r="F627" s="24"/>
      <c r="G627" s="30"/>
      <c r="H627" s="24"/>
      <c r="I627" s="24"/>
      <c r="J627" s="47"/>
    </row>
    <row r="628" spans="3:10" ht="12.75" customHeight="1" x14ac:dyDescent="0.25">
      <c r="C628" s="24"/>
      <c r="D628" s="24"/>
      <c r="E628" s="30"/>
      <c r="F628" s="24"/>
      <c r="G628" s="30"/>
      <c r="H628" s="24"/>
      <c r="I628" s="24"/>
      <c r="J628" s="47"/>
    </row>
    <row r="629" spans="3:10" ht="12.75" customHeight="1" x14ac:dyDescent="0.25">
      <c r="C629" s="24"/>
      <c r="D629" s="24"/>
      <c r="E629" s="30"/>
      <c r="F629" s="24"/>
      <c r="G629" s="30"/>
      <c r="H629" s="24"/>
      <c r="I629" s="24"/>
      <c r="J629" s="47"/>
    </row>
    <row r="630" spans="3:10" ht="12.75" customHeight="1" x14ac:dyDescent="0.25">
      <c r="C630" s="24"/>
      <c r="D630" s="24"/>
      <c r="E630" s="30"/>
      <c r="F630" s="24"/>
      <c r="G630" s="30"/>
      <c r="H630" s="24"/>
      <c r="I630" s="24"/>
      <c r="J630" s="47"/>
    </row>
    <row r="631" spans="3:10" ht="12.75" customHeight="1" x14ac:dyDescent="0.25">
      <c r="C631" s="24"/>
      <c r="D631" s="24"/>
      <c r="E631" s="30"/>
      <c r="F631" s="24"/>
      <c r="G631" s="30"/>
      <c r="H631" s="24"/>
      <c r="I631" s="24"/>
      <c r="J631" s="47"/>
    </row>
    <row r="632" spans="3:10" ht="12.75" customHeight="1" x14ac:dyDescent="0.25">
      <c r="C632" s="24"/>
      <c r="D632" s="24"/>
      <c r="E632" s="30"/>
      <c r="F632" s="24"/>
      <c r="G632" s="30"/>
      <c r="H632" s="24"/>
      <c r="I632" s="24"/>
      <c r="J632" s="47"/>
    </row>
    <row r="633" spans="3:10" ht="12.75" customHeight="1" x14ac:dyDescent="0.25">
      <c r="C633" s="24"/>
      <c r="D633" s="24"/>
      <c r="E633" s="30"/>
      <c r="F633" s="24"/>
      <c r="G633" s="30"/>
      <c r="H633" s="24"/>
      <c r="I633" s="24"/>
      <c r="J633" s="47"/>
    </row>
    <row r="634" spans="3:10" ht="12.75" customHeight="1" x14ac:dyDescent="0.25">
      <c r="C634" s="24"/>
      <c r="D634" s="24"/>
      <c r="E634" s="30"/>
      <c r="F634" s="24"/>
      <c r="G634" s="30"/>
      <c r="H634" s="24"/>
      <c r="I634" s="24"/>
      <c r="J634" s="47"/>
    </row>
    <row r="635" spans="3:10" ht="12.75" customHeight="1" x14ac:dyDescent="0.25">
      <c r="C635" s="24"/>
      <c r="D635" s="24"/>
      <c r="E635" s="30"/>
      <c r="F635" s="24"/>
      <c r="G635" s="30"/>
      <c r="H635" s="24"/>
      <c r="I635" s="24"/>
      <c r="J635" s="47"/>
    </row>
    <row r="636" spans="3:10" ht="12.75" customHeight="1" x14ac:dyDescent="0.25">
      <c r="C636" s="24"/>
      <c r="D636" s="24"/>
      <c r="E636" s="30"/>
      <c r="F636" s="24"/>
      <c r="G636" s="30"/>
      <c r="H636" s="24"/>
      <c r="I636" s="24"/>
      <c r="J636" s="47"/>
    </row>
    <row r="637" spans="3:10" ht="12.75" customHeight="1" x14ac:dyDescent="0.25">
      <c r="C637" s="24"/>
      <c r="D637" s="24"/>
      <c r="E637" s="30"/>
      <c r="F637" s="24"/>
      <c r="G637" s="30"/>
      <c r="H637" s="24"/>
      <c r="I637" s="24"/>
      <c r="J637" s="47"/>
    </row>
    <row r="638" spans="3:10" ht="12.75" customHeight="1" x14ac:dyDescent="0.25">
      <c r="C638" s="24"/>
      <c r="D638" s="24"/>
      <c r="E638" s="30"/>
      <c r="F638" s="24"/>
      <c r="G638" s="30"/>
      <c r="H638" s="24"/>
      <c r="I638" s="24"/>
      <c r="J638" s="47"/>
    </row>
    <row r="639" spans="3:10" ht="12.75" customHeight="1" x14ac:dyDescent="0.25">
      <c r="C639" s="24"/>
      <c r="D639" s="24"/>
      <c r="E639" s="30"/>
      <c r="F639" s="24"/>
      <c r="G639" s="30"/>
      <c r="H639" s="24"/>
      <c r="I639" s="24"/>
      <c r="J639" s="47"/>
    </row>
    <row r="640" spans="3:10" ht="12.75" customHeight="1" x14ac:dyDescent="0.25">
      <c r="C640" s="24"/>
      <c r="D640" s="24"/>
      <c r="E640" s="30"/>
      <c r="F640" s="24"/>
      <c r="G640" s="30"/>
      <c r="H640" s="24"/>
      <c r="I640" s="24"/>
      <c r="J640" s="47"/>
    </row>
    <row r="641" spans="3:10" ht="12.75" customHeight="1" x14ac:dyDescent="0.25">
      <c r="C641" s="24"/>
      <c r="D641" s="24"/>
      <c r="E641" s="30"/>
      <c r="F641" s="24"/>
      <c r="G641" s="30"/>
      <c r="H641" s="24"/>
      <c r="I641" s="24"/>
      <c r="J641" s="47"/>
    </row>
    <row r="642" spans="3:10" ht="12.75" customHeight="1" x14ac:dyDescent="0.25">
      <c r="C642" s="24"/>
      <c r="D642" s="24"/>
      <c r="E642" s="30"/>
      <c r="F642" s="24"/>
      <c r="G642" s="30"/>
      <c r="H642" s="24"/>
      <c r="I642" s="24"/>
      <c r="J642" s="47"/>
    </row>
    <row r="643" spans="3:10" ht="12.75" customHeight="1" x14ac:dyDescent="0.25">
      <c r="C643" s="24"/>
      <c r="D643" s="24"/>
      <c r="E643" s="30"/>
      <c r="F643" s="24"/>
      <c r="G643" s="30"/>
      <c r="H643" s="24"/>
      <c r="I643" s="24"/>
      <c r="J643" s="47"/>
    </row>
    <row r="644" spans="3:10" ht="12.75" customHeight="1" x14ac:dyDescent="0.25">
      <c r="C644" s="24"/>
      <c r="D644" s="24"/>
      <c r="E644" s="30"/>
      <c r="F644" s="24"/>
      <c r="G644" s="30"/>
      <c r="H644" s="24"/>
      <c r="I644" s="24"/>
      <c r="J644" s="47"/>
    </row>
    <row r="645" spans="3:10" ht="12.75" customHeight="1" x14ac:dyDescent="0.25">
      <c r="C645" s="24"/>
      <c r="D645" s="24"/>
      <c r="E645" s="30"/>
      <c r="F645" s="24"/>
      <c r="G645" s="30"/>
      <c r="H645" s="24"/>
      <c r="I645" s="24"/>
      <c r="J645" s="47"/>
    </row>
    <row r="646" spans="3:10" ht="12.75" customHeight="1" x14ac:dyDescent="0.25">
      <c r="C646" s="24"/>
      <c r="D646" s="24"/>
      <c r="E646" s="30"/>
      <c r="F646" s="24"/>
      <c r="G646" s="30"/>
      <c r="H646" s="24"/>
      <c r="I646" s="24"/>
      <c r="J646" s="47"/>
    </row>
    <row r="647" spans="3:10" ht="12.75" customHeight="1" x14ac:dyDescent="0.25">
      <c r="C647" s="24"/>
      <c r="D647" s="24"/>
      <c r="E647" s="30"/>
      <c r="F647" s="24"/>
      <c r="G647" s="30"/>
      <c r="H647" s="24"/>
      <c r="I647" s="24"/>
      <c r="J647" s="47"/>
    </row>
    <row r="648" spans="3:10" ht="12.75" customHeight="1" x14ac:dyDescent="0.25">
      <c r="C648" s="24"/>
      <c r="D648" s="24"/>
      <c r="E648" s="30"/>
      <c r="F648" s="24"/>
      <c r="G648" s="30"/>
      <c r="H648" s="24"/>
      <c r="I648" s="24"/>
      <c r="J648" s="47"/>
    </row>
    <row r="649" spans="3:10" ht="12.75" customHeight="1" x14ac:dyDescent="0.25">
      <c r="C649" s="24"/>
      <c r="D649" s="24"/>
      <c r="E649" s="30"/>
      <c r="F649" s="24"/>
      <c r="G649" s="30"/>
      <c r="H649" s="24"/>
      <c r="I649" s="24"/>
      <c r="J649" s="47"/>
    </row>
    <row r="650" spans="3:10" ht="12.75" customHeight="1" x14ac:dyDescent="0.25">
      <c r="C650" s="24"/>
      <c r="D650" s="24"/>
      <c r="E650" s="30"/>
      <c r="F650" s="24"/>
      <c r="G650" s="30"/>
      <c r="H650" s="24"/>
      <c r="I650" s="24"/>
      <c r="J650" s="47"/>
    </row>
    <row r="651" spans="3:10" ht="12.75" customHeight="1" x14ac:dyDescent="0.25">
      <c r="C651" s="24"/>
      <c r="D651" s="24"/>
      <c r="E651" s="30"/>
      <c r="F651" s="24"/>
      <c r="G651" s="30"/>
      <c r="H651" s="24"/>
      <c r="I651" s="24"/>
      <c r="J651" s="47"/>
    </row>
    <row r="652" spans="3:10" ht="12.75" customHeight="1" x14ac:dyDescent="0.25">
      <c r="C652" s="24"/>
      <c r="D652" s="24"/>
      <c r="E652" s="30"/>
      <c r="F652" s="24"/>
      <c r="G652" s="30"/>
      <c r="H652" s="24"/>
      <c r="I652" s="24"/>
      <c r="J652" s="47"/>
    </row>
    <row r="653" spans="3:10" ht="12.75" customHeight="1" x14ac:dyDescent="0.25">
      <c r="C653" s="24"/>
      <c r="D653" s="24"/>
      <c r="E653" s="30"/>
      <c r="F653" s="24"/>
      <c r="G653" s="30"/>
      <c r="H653" s="24"/>
      <c r="I653" s="24"/>
      <c r="J653" s="47"/>
    </row>
    <row r="654" spans="3:10" ht="12.75" customHeight="1" x14ac:dyDescent="0.25">
      <c r="C654" s="24"/>
      <c r="D654" s="24"/>
      <c r="E654" s="30"/>
      <c r="F654" s="24"/>
      <c r="G654" s="30"/>
      <c r="H654" s="24"/>
      <c r="I654" s="24"/>
      <c r="J654" s="47"/>
    </row>
    <row r="655" spans="3:10" ht="12.75" customHeight="1" x14ac:dyDescent="0.25">
      <c r="C655" s="24"/>
      <c r="D655" s="24"/>
      <c r="E655" s="30"/>
      <c r="F655" s="24"/>
      <c r="G655" s="30"/>
      <c r="H655" s="24"/>
      <c r="I655" s="24"/>
      <c r="J655" s="47"/>
    </row>
    <row r="656" spans="3:10" ht="12.75" customHeight="1" x14ac:dyDescent="0.25">
      <c r="C656" s="24"/>
      <c r="D656" s="24"/>
      <c r="E656" s="30"/>
      <c r="F656" s="24"/>
      <c r="G656" s="30"/>
      <c r="H656" s="24"/>
      <c r="I656" s="24"/>
      <c r="J656" s="47"/>
    </row>
    <row r="657" spans="3:10" ht="12.75" customHeight="1" x14ac:dyDescent="0.25">
      <c r="C657" s="24"/>
      <c r="D657" s="24"/>
      <c r="E657" s="30"/>
      <c r="F657" s="24"/>
      <c r="G657" s="30"/>
      <c r="H657" s="24"/>
      <c r="I657" s="24"/>
      <c r="J657" s="47"/>
    </row>
    <row r="658" spans="3:10" ht="12.75" customHeight="1" x14ac:dyDescent="0.25">
      <c r="C658" s="24"/>
      <c r="D658" s="24"/>
      <c r="E658" s="30"/>
      <c r="F658" s="24"/>
      <c r="G658" s="30"/>
      <c r="H658" s="24"/>
      <c r="I658" s="24"/>
      <c r="J658" s="47"/>
    </row>
    <row r="659" spans="3:10" ht="12.75" customHeight="1" x14ac:dyDescent="0.25">
      <c r="C659" s="24"/>
      <c r="D659" s="24"/>
      <c r="E659" s="30"/>
      <c r="F659" s="24"/>
      <c r="G659" s="30"/>
      <c r="H659" s="24"/>
      <c r="I659" s="24"/>
      <c r="J659" s="47"/>
    </row>
    <row r="660" spans="3:10" ht="12.75" customHeight="1" x14ac:dyDescent="0.25">
      <c r="C660" s="24"/>
      <c r="D660" s="24"/>
      <c r="E660" s="30"/>
      <c r="F660" s="24"/>
      <c r="G660" s="30"/>
      <c r="H660" s="24"/>
      <c r="I660" s="24"/>
      <c r="J660" s="47"/>
    </row>
    <row r="661" spans="3:10" ht="12.75" customHeight="1" x14ac:dyDescent="0.25">
      <c r="C661" s="24"/>
      <c r="D661" s="24"/>
      <c r="E661" s="30"/>
      <c r="F661" s="24"/>
      <c r="G661" s="30"/>
      <c r="H661" s="24"/>
      <c r="I661" s="24"/>
      <c r="J661" s="47"/>
    </row>
    <row r="662" spans="3:10" ht="12.75" customHeight="1" x14ac:dyDescent="0.25">
      <c r="C662" s="24"/>
      <c r="D662" s="24"/>
      <c r="E662" s="30"/>
      <c r="F662" s="24"/>
      <c r="G662" s="30"/>
      <c r="H662" s="24"/>
      <c r="I662" s="24"/>
      <c r="J662" s="47"/>
    </row>
    <row r="663" spans="3:10" ht="12.75" customHeight="1" x14ac:dyDescent="0.25">
      <c r="C663" s="24"/>
      <c r="D663" s="24"/>
      <c r="E663" s="30"/>
      <c r="F663" s="24"/>
      <c r="G663" s="30"/>
      <c r="H663" s="24"/>
      <c r="I663" s="24"/>
      <c r="J663" s="47"/>
    </row>
    <row r="664" spans="3:10" ht="12.75" customHeight="1" x14ac:dyDescent="0.25">
      <c r="C664" s="24"/>
      <c r="D664" s="24"/>
      <c r="E664" s="30"/>
      <c r="F664" s="24"/>
      <c r="G664" s="30"/>
      <c r="H664" s="24"/>
      <c r="I664" s="24"/>
      <c r="J664" s="47"/>
    </row>
    <row r="665" spans="3:10" ht="12.75" customHeight="1" x14ac:dyDescent="0.25">
      <c r="C665" s="24"/>
      <c r="D665" s="24"/>
      <c r="E665" s="30"/>
      <c r="F665" s="24"/>
      <c r="G665" s="30"/>
      <c r="H665" s="24"/>
      <c r="I665" s="24"/>
      <c r="J665" s="47"/>
    </row>
    <row r="666" spans="3:10" ht="12.75" customHeight="1" x14ac:dyDescent="0.25">
      <c r="C666" s="24"/>
      <c r="D666" s="24"/>
      <c r="E666" s="30"/>
      <c r="F666" s="24"/>
      <c r="G666" s="30"/>
      <c r="H666" s="24"/>
      <c r="I666" s="24"/>
      <c r="J666" s="47"/>
    </row>
    <row r="667" spans="3:10" ht="12.75" customHeight="1" x14ac:dyDescent="0.25">
      <c r="C667" s="24"/>
      <c r="D667" s="24"/>
      <c r="E667" s="30"/>
      <c r="F667" s="24"/>
      <c r="G667" s="30"/>
      <c r="H667" s="24"/>
      <c r="I667" s="24"/>
      <c r="J667" s="47"/>
    </row>
    <row r="668" spans="3:10" ht="12.75" customHeight="1" x14ac:dyDescent="0.25">
      <c r="C668" s="24"/>
      <c r="D668" s="24"/>
      <c r="E668" s="30"/>
      <c r="F668" s="24"/>
      <c r="G668" s="30"/>
      <c r="H668" s="24"/>
      <c r="I668" s="24"/>
      <c r="J668" s="47"/>
    </row>
    <row r="669" spans="3:10" ht="12.75" customHeight="1" x14ac:dyDescent="0.25">
      <c r="C669" s="24"/>
      <c r="D669" s="24"/>
      <c r="E669" s="30"/>
      <c r="F669" s="24"/>
      <c r="G669" s="30"/>
      <c r="H669" s="24"/>
      <c r="I669" s="24"/>
      <c r="J669" s="47"/>
    </row>
    <row r="670" spans="3:10" ht="12.75" customHeight="1" x14ac:dyDescent="0.25">
      <c r="C670" s="24"/>
      <c r="D670" s="24"/>
      <c r="E670" s="30"/>
      <c r="F670" s="24"/>
      <c r="G670" s="30"/>
      <c r="H670" s="24"/>
      <c r="I670" s="24"/>
      <c r="J670" s="47"/>
    </row>
    <row r="671" spans="3:10" ht="12.75" customHeight="1" x14ac:dyDescent="0.25">
      <c r="C671" s="24"/>
      <c r="D671" s="24"/>
      <c r="E671" s="30"/>
      <c r="F671" s="24"/>
      <c r="G671" s="30"/>
      <c r="H671" s="24"/>
      <c r="I671" s="24"/>
      <c r="J671" s="47"/>
    </row>
    <row r="672" spans="3:10" ht="12.75" customHeight="1" x14ac:dyDescent="0.25">
      <c r="C672" s="24"/>
      <c r="D672" s="24"/>
      <c r="E672" s="30"/>
      <c r="F672" s="24"/>
      <c r="G672" s="30"/>
      <c r="H672" s="24"/>
      <c r="I672" s="24"/>
      <c r="J672" s="47"/>
    </row>
    <row r="673" spans="3:10" ht="12.75" customHeight="1" x14ac:dyDescent="0.25">
      <c r="C673" s="24"/>
      <c r="D673" s="24"/>
      <c r="E673" s="30"/>
      <c r="F673" s="24"/>
      <c r="G673" s="30"/>
      <c r="H673" s="24"/>
      <c r="I673" s="24"/>
      <c r="J673" s="47"/>
    </row>
    <row r="674" spans="3:10" ht="12.75" customHeight="1" x14ac:dyDescent="0.25">
      <c r="C674" s="24"/>
      <c r="D674" s="24"/>
      <c r="E674" s="30"/>
      <c r="F674" s="24"/>
      <c r="G674" s="30"/>
      <c r="H674" s="24"/>
      <c r="I674" s="24"/>
      <c r="J674" s="47"/>
    </row>
    <row r="675" spans="3:10" ht="12.75" customHeight="1" x14ac:dyDescent="0.25">
      <c r="C675" s="24"/>
      <c r="D675" s="24"/>
      <c r="E675" s="30"/>
      <c r="F675" s="24"/>
      <c r="G675" s="30"/>
      <c r="H675" s="24"/>
      <c r="I675" s="24"/>
      <c r="J675" s="47"/>
    </row>
    <row r="676" spans="3:10" ht="12.75" customHeight="1" x14ac:dyDescent="0.25">
      <c r="C676" s="24"/>
      <c r="D676" s="24"/>
      <c r="E676" s="30"/>
      <c r="F676" s="24"/>
      <c r="G676" s="30"/>
      <c r="H676" s="24"/>
      <c r="I676" s="24"/>
      <c r="J676" s="47"/>
    </row>
    <row r="677" spans="3:10" ht="12.75" customHeight="1" x14ac:dyDescent="0.25">
      <c r="C677" s="24"/>
      <c r="D677" s="24"/>
      <c r="E677" s="30"/>
      <c r="F677" s="24"/>
      <c r="G677" s="30"/>
      <c r="H677" s="24"/>
      <c r="I677" s="24"/>
      <c r="J677" s="47"/>
    </row>
    <row r="678" spans="3:10" ht="12.75" customHeight="1" x14ac:dyDescent="0.25">
      <c r="C678" s="24"/>
      <c r="D678" s="24"/>
      <c r="E678" s="30"/>
      <c r="F678" s="24"/>
      <c r="G678" s="30"/>
      <c r="H678" s="24"/>
      <c r="I678" s="24"/>
      <c r="J678" s="47"/>
    </row>
    <row r="679" spans="3:10" ht="12.75" customHeight="1" x14ac:dyDescent="0.25">
      <c r="C679" s="24"/>
      <c r="D679" s="24"/>
      <c r="E679" s="30"/>
      <c r="F679" s="24"/>
      <c r="G679" s="30"/>
      <c r="H679" s="24"/>
      <c r="I679" s="24"/>
      <c r="J679" s="47"/>
    </row>
    <row r="680" spans="3:10" ht="12.75" customHeight="1" x14ac:dyDescent="0.25">
      <c r="C680" s="24"/>
      <c r="D680" s="24"/>
      <c r="E680" s="30"/>
      <c r="F680" s="24"/>
      <c r="G680" s="30"/>
      <c r="H680" s="24"/>
      <c r="I680" s="24"/>
      <c r="J680" s="47"/>
    </row>
    <row r="681" spans="3:10" ht="12.75" customHeight="1" x14ac:dyDescent="0.25">
      <c r="C681" s="24"/>
      <c r="D681" s="24"/>
      <c r="E681" s="30"/>
      <c r="F681" s="24"/>
      <c r="G681" s="30"/>
      <c r="H681" s="24"/>
      <c r="I681" s="24"/>
      <c r="J681" s="47"/>
    </row>
    <row r="682" spans="3:10" ht="12.75" customHeight="1" x14ac:dyDescent="0.25">
      <c r="C682" s="24"/>
      <c r="D682" s="24"/>
      <c r="E682" s="30"/>
      <c r="F682" s="24"/>
      <c r="G682" s="30"/>
      <c r="H682" s="24"/>
      <c r="I682" s="24"/>
      <c r="J682" s="47"/>
    </row>
    <row r="683" spans="3:10" ht="12.75" customHeight="1" x14ac:dyDescent="0.25">
      <c r="C683" s="24"/>
      <c r="D683" s="24"/>
      <c r="E683" s="30"/>
      <c r="F683" s="24"/>
      <c r="G683" s="30"/>
      <c r="H683" s="24"/>
      <c r="I683" s="24"/>
      <c r="J683" s="47"/>
    </row>
    <row r="684" spans="3:10" ht="12.75" customHeight="1" x14ac:dyDescent="0.25">
      <c r="C684" s="24"/>
      <c r="D684" s="24"/>
      <c r="E684" s="30"/>
      <c r="F684" s="24"/>
      <c r="G684" s="30"/>
      <c r="H684" s="24"/>
      <c r="I684" s="24"/>
      <c r="J684" s="47"/>
    </row>
    <row r="685" spans="3:10" ht="12.75" customHeight="1" x14ac:dyDescent="0.25">
      <c r="C685" s="24"/>
      <c r="D685" s="24"/>
      <c r="E685" s="30"/>
      <c r="F685" s="24"/>
      <c r="G685" s="30"/>
      <c r="H685" s="24"/>
      <c r="I685" s="24"/>
      <c r="J685" s="47"/>
    </row>
    <row r="686" spans="3:10" ht="12.75" customHeight="1" x14ac:dyDescent="0.25">
      <c r="C686" s="24"/>
      <c r="D686" s="24"/>
      <c r="E686" s="30"/>
      <c r="F686" s="24"/>
      <c r="G686" s="30"/>
      <c r="H686" s="24"/>
      <c r="I686" s="24"/>
      <c r="J686" s="47"/>
    </row>
    <row r="687" spans="3:10" ht="12.75" customHeight="1" x14ac:dyDescent="0.25">
      <c r="C687" s="24"/>
      <c r="D687" s="24"/>
      <c r="E687" s="30"/>
      <c r="F687" s="24"/>
      <c r="G687" s="30"/>
      <c r="H687" s="24"/>
      <c r="I687" s="24"/>
      <c r="J687" s="47"/>
    </row>
    <row r="688" spans="3:10" ht="12.75" customHeight="1" x14ac:dyDescent="0.25">
      <c r="C688" s="24"/>
      <c r="D688" s="24"/>
      <c r="E688" s="30"/>
      <c r="F688" s="24"/>
      <c r="G688" s="30"/>
      <c r="H688" s="24"/>
      <c r="I688" s="24"/>
      <c r="J688" s="47"/>
    </row>
    <row r="689" spans="3:10" ht="12.75" customHeight="1" x14ac:dyDescent="0.25">
      <c r="C689" s="24"/>
      <c r="D689" s="24"/>
      <c r="E689" s="30"/>
      <c r="F689" s="24"/>
      <c r="G689" s="30"/>
      <c r="H689" s="24"/>
      <c r="I689" s="24"/>
      <c r="J689" s="47"/>
    </row>
    <row r="690" spans="3:10" ht="12.75" customHeight="1" x14ac:dyDescent="0.25">
      <c r="C690" s="24"/>
      <c r="D690" s="24"/>
      <c r="E690" s="30"/>
      <c r="F690" s="24"/>
      <c r="G690" s="30"/>
      <c r="H690" s="24"/>
      <c r="I690" s="24"/>
      <c r="J690" s="47"/>
    </row>
    <row r="691" spans="3:10" ht="12.75" customHeight="1" x14ac:dyDescent="0.25">
      <c r="C691" s="24"/>
      <c r="D691" s="24"/>
      <c r="E691" s="30"/>
      <c r="F691" s="24"/>
      <c r="G691" s="30"/>
      <c r="H691" s="24"/>
      <c r="I691" s="24"/>
      <c r="J691" s="47"/>
    </row>
    <row r="692" spans="3:10" ht="12.75" customHeight="1" x14ac:dyDescent="0.25">
      <c r="C692" s="24"/>
      <c r="D692" s="24"/>
      <c r="E692" s="30"/>
      <c r="F692" s="24"/>
      <c r="G692" s="30"/>
      <c r="H692" s="24"/>
      <c r="I692" s="24"/>
      <c r="J692" s="47"/>
    </row>
    <row r="693" spans="3:10" ht="12.75" customHeight="1" x14ac:dyDescent="0.25">
      <c r="C693" s="24"/>
      <c r="D693" s="24"/>
      <c r="E693" s="30"/>
      <c r="F693" s="24"/>
      <c r="G693" s="30"/>
      <c r="H693" s="24"/>
      <c r="I693" s="24"/>
      <c r="J693" s="47"/>
    </row>
    <row r="694" spans="3:10" ht="12.75" customHeight="1" x14ac:dyDescent="0.25">
      <c r="C694" s="24"/>
      <c r="D694" s="24"/>
      <c r="E694" s="30"/>
      <c r="F694" s="24"/>
      <c r="G694" s="30"/>
      <c r="H694" s="24"/>
      <c r="I694" s="24"/>
      <c r="J694" s="47"/>
    </row>
    <row r="695" spans="3:10" ht="12.75" customHeight="1" x14ac:dyDescent="0.25">
      <c r="C695" s="24"/>
      <c r="D695" s="24"/>
      <c r="E695" s="30"/>
      <c r="F695" s="24"/>
      <c r="G695" s="30"/>
      <c r="H695" s="24"/>
      <c r="I695" s="24"/>
      <c r="J695" s="47"/>
    </row>
    <row r="696" spans="3:10" ht="12.75" customHeight="1" x14ac:dyDescent="0.25">
      <c r="C696" s="24"/>
      <c r="D696" s="24"/>
      <c r="E696" s="30"/>
      <c r="F696" s="24"/>
      <c r="G696" s="30"/>
      <c r="H696" s="24"/>
      <c r="I696" s="24"/>
      <c r="J696" s="47"/>
    </row>
    <row r="697" spans="3:10" ht="12.75" customHeight="1" x14ac:dyDescent="0.25">
      <c r="C697" s="24"/>
      <c r="D697" s="24"/>
      <c r="E697" s="30"/>
      <c r="F697" s="24"/>
      <c r="G697" s="30"/>
      <c r="H697" s="24"/>
      <c r="I697" s="24"/>
      <c r="J697" s="47"/>
    </row>
    <row r="698" spans="3:10" ht="12.75" customHeight="1" x14ac:dyDescent="0.25">
      <c r="C698" s="24"/>
      <c r="D698" s="24"/>
      <c r="E698" s="30"/>
      <c r="F698" s="24"/>
      <c r="G698" s="30"/>
      <c r="H698" s="24"/>
      <c r="I698" s="24"/>
      <c r="J698" s="47"/>
    </row>
    <row r="699" spans="3:10" ht="12.75" customHeight="1" x14ac:dyDescent="0.25">
      <c r="C699" s="24"/>
      <c r="D699" s="24"/>
      <c r="E699" s="30"/>
      <c r="F699" s="24"/>
      <c r="G699" s="30"/>
      <c r="H699" s="24"/>
      <c r="I699" s="24"/>
      <c r="J699" s="47"/>
    </row>
    <row r="700" spans="3:10" ht="12.75" customHeight="1" x14ac:dyDescent="0.25">
      <c r="C700" s="24"/>
      <c r="D700" s="24"/>
      <c r="E700" s="30"/>
      <c r="F700" s="24"/>
      <c r="G700" s="30"/>
      <c r="H700" s="24"/>
      <c r="I700" s="24"/>
      <c r="J700" s="47"/>
    </row>
    <row r="701" spans="3:10" ht="12.75" customHeight="1" x14ac:dyDescent="0.25">
      <c r="C701" s="24"/>
      <c r="D701" s="24"/>
      <c r="E701" s="30"/>
      <c r="F701" s="24"/>
      <c r="G701" s="30"/>
      <c r="H701" s="24"/>
      <c r="I701" s="24"/>
      <c r="J701" s="47"/>
    </row>
    <row r="702" spans="3:10" ht="12.75" customHeight="1" x14ac:dyDescent="0.25">
      <c r="C702" s="24"/>
      <c r="D702" s="24"/>
      <c r="E702" s="30"/>
      <c r="F702" s="24"/>
      <c r="G702" s="30"/>
      <c r="H702" s="24"/>
      <c r="I702" s="24"/>
      <c r="J702" s="47"/>
    </row>
    <row r="703" spans="3:10" ht="12.75" customHeight="1" x14ac:dyDescent="0.25">
      <c r="C703" s="24"/>
      <c r="D703" s="24"/>
      <c r="E703" s="30"/>
      <c r="F703" s="24"/>
      <c r="G703" s="30"/>
      <c r="H703" s="24"/>
      <c r="I703" s="24"/>
      <c r="J703" s="47"/>
    </row>
    <row r="704" spans="3:10" ht="12.75" customHeight="1" x14ac:dyDescent="0.25">
      <c r="C704" s="24"/>
      <c r="D704" s="24"/>
      <c r="E704" s="30"/>
      <c r="F704" s="24"/>
      <c r="G704" s="30"/>
      <c r="H704" s="24"/>
      <c r="I704" s="24"/>
      <c r="J704" s="47"/>
    </row>
    <row r="705" spans="3:10" ht="12.75" customHeight="1" x14ac:dyDescent="0.25">
      <c r="C705" s="24"/>
      <c r="D705" s="24"/>
      <c r="E705" s="30"/>
      <c r="F705" s="24"/>
      <c r="G705" s="30"/>
      <c r="H705" s="24"/>
      <c r="I705" s="24"/>
      <c r="J705" s="47"/>
    </row>
    <row r="706" spans="3:10" ht="12.75" customHeight="1" x14ac:dyDescent="0.25">
      <c r="C706" s="24"/>
      <c r="D706" s="24"/>
      <c r="E706" s="30"/>
      <c r="F706" s="24"/>
      <c r="G706" s="30"/>
      <c r="H706" s="24"/>
      <c r="I706" s="24"/>
      <c r="J706" s="47"/>
    </row>
    <row r="707" spans="3:10" ht="12.75" customHeight="1" x14ac:dyDescent="0.25">
      <c r="C707" s="24"/>
      <c r="D707" s="24"/>
      <c r="E707" s="30"/>
      <c r="F707" s="24"/>
      <c r="G707" s="30"/>
      <c r="H707" s="24"/>
      <c r="I707" s="24"/>
      <c r="J707" s="47"/>
    </row>
    <row r="708" spans="3:10" ht="12.75" customHeight="1" x14ac:dyDescent="0.25">
      <c r="C708" s="24"/>
      <c r="D708" s="24"/>
      <c r="E708" s="30"/>
      <c r="F708" s="24"/>
      <c r="G708" s="30"/>
      <c r="H708" s="24"/>
      <c r="I708" s="24"/>
      <c r="J708" s="47"/>
    </row>
    <row r="709" spans="3:10" ht="12.75" customHeight="1" x14ac:dyDescent="0.25">
      <c r="C709" s="24"/>
      <c r="D709" s="24"/>
      <c r="E709" s="30"/>
      <c r="F709" s="24"/>
      <c r="G709" s="30"/>
      <c r="H709" s="24"/>
      <c r="I709" s="24"/>
      <c r="J709" s="47"/>
    </row>
    <row r="710" spans="3:10" ht="12.75" customHeight="1" x14ac:dyDescent="0.25">
      <c r="C710" s="24"/>
      <c r="D710" s="24"/>
      <c r="E710" s="30"/>
      <c r="F710" s="24"/>
      <c r="G710" s="30"/>
      <c r="H710" s="24"/>
      <c r="I710" s="24"/>
      <c r="J710" s="47"/>
    </row>
    <row r="711" spans="3:10" ht="12.75" customHeight="1" x14ac:dyDescent="0.25">
      <c r="C711" s="24"/>
      <c r="D711" s="24"/>
      <c r="E711" s="30"/>
      <c r="F711" s="24"/>
      <c r="G711" s="30"/>
      <c r="H711" s="24"/>
      <c r="I711" s="24"/>
      <c r="J711" s="47"/>
    </row>
    <row r="712" spans="3:10" ht="12.75" customHeight="1" x14ac:dyDescent="0.25">
      <c r="C712" s="24"/>
      <c r="D712" s="24"/>
      <c r="E712" s="30"/>
      <c r="F712" s="24"/>
      <c r="G712" s="30"/>
      <c r="H712" s="24"/>
      <c r="I712" s="24"/>
      <c r="J712" s="47"/>
    </row>
    <row r="713" spans="3:10" ht="12.75" customHeight="1" x14ac:dyDescent="0.25">
      <c r="C713" s="24"/>
      <c r="D713" s="24"/>
      <c r="E713" s="30"/>
      <c r="F713" s="24"/>
      <c r="G713" s="30"/>
      <c r="H713" s="24"/>
      <c r="I713" s="24"/>
      <c r="J713" s="47"/>
    </row>
    <row r="714" spans="3:10" ht="12.75" customHeight="1" x14ac:dyDescent="0.25">
      <c r="C714" s="24"/>
      <c r="D714" s="24"/>
      <c r="E714" s="30"/>
      <c r="F714" s="24"/>
      <c r="G714" s="30"/>
      <c r="H714" s="24"/>
      <c r="I714" s="24"/>
      <c r="J714" s="47"/>
    </row>
    <row r="715" spans="3:10" ht="12.75" customHeight="1" x14ac:dyDescent="0.25">
      <c r="C715" s="24"/>
      <c r="D715" s="24"/>
      <c r="E715" s="30"/>
      <c r="F715" s="24"/>
      <c r="G715" s="30"/>
      <c r="H715" s="24"/>
      <c r="I715" s="24"/>
      <c r="J715" s="47"/>
    </row>
    <row r="716" spans="3:10" ht="12.75" customHeight="1" x14ac:dyDescent="0.25">
      <c r="C716" s="24"/>
      <c r="D716" s="24"/>
      <c r="E716" s="30"/>
      <c r="F716" s="24"/>
      <c r="G716" s="30"/>
      <c r="H716" s="24"/>
      <c r="I716" s="24"/>
      <c r="J716" s="47"/>
    </row>
    <row r="717" spans="3:10" ht="12.75" customHeight="1" x14ac:dyDescent="0.25">
      <c r="C717" s="24"/>
      <c r="D717" s="24"/>
      <c r="E717" s="30"/>
      <c r="F717" s="24"/>
      <c r="G717" s="30"/>
      <c r="H717" s="24"/>
      <c r="I717" s="24"/>
      <c r="J717" s="47"/>
    </row>
    <row r="718" spans="3:10" ht="12.75" customHeight="1" x14ac:dyDescent="0.25">
      <c r="C718" s="24"/>
      <c r="D718" s="24"/>
      <c r="E718" s="30"/>
      <c r="F718" s="24"/>
      <c r="G718" s="30"/>
      <c r="H718" s="24"/>
      <c r="I718" s="24"/>
      <c r="J718" s="47"/>
    </row>
    <row r="719" spans="3:10" ht="12.75" customHeight="1" x14ac:dyDescent="0.25">
      <c r="C719" s="24"/>
      <c r="D719" s="24"/>
      <c r="E719" s="30"/>
      <c r="F719" s="24"/>
      <c r="G719" s="30"/>
      <c r="H719" s="24"/>
      <c r="I719" s="24"/>
      <c r="J719" s="47"/>
    </row>
    <row r="720" spans="3:10" ht="12.75" customHeight="1" x14ac:dyDescent="0.25">
      <c r="C720" s="24"/>
      <c r="D720" s="24"/>
      <c r="E720" s="30"/>
      <c r="F720" s="24"/>
      <c r="G720" s="30"/>
      <c r="H720" s="24"/>
      <c r="I720" s="24"/>
      <c r="J720" s="47"/>
    </row>
    <row r="721" spans="3:10" ht="12.75" customHeight="1" x14ac:dyDescent="0.25">
      <c r="C721" s="24"/>
      <c r="D721" s="24"/>
      <c r="E721" s="30"/>
      <c r="F721" s="24"/>
      <c r="G721" s="30"/>
      <c r="H721" s="24"/>
      <c r="I721" s="24"/>
      <c r="J721" s="47"/>
    </row>
    <row r="722" spans="3:10" ht="12.75" customHeight="1" x14ac:dyDescent="0.25">
      <c r="C722" s="24"/>
      <c r="D722" s="24"/>
      <c r="E722" s="30"/>
      <c r="F722" s="24"/>
      <c r="G722" s="30"/>
      <c r="H722" s="24"/>
      <c r="I722" s="24"/>
      <c r="J722" s="47"/>
    </row>
    <row r="723" spans="3:10" ht="12.75" customHeight="1" x14ac:dyDescent="0.25">
      <c r="C723" s="24"/>
      <c r="D723" s="24"/>
      <c r="E723" s="30"/>
      <c r="F723" s="24"/>
      <c r="G723" s="30"/>
      <c r="H723" s="24"/>
      <c r="I723" s="24"/>
      <c r="J723" s="47"/>
    </row>
    <row r="724" spans="3:10" ht="12.75" customHeight="1" x14ac:dyDescent="0.25">
      <c r="C724" s="24"/>
      <c r="D724" s="24"/>
      <c r="E724" s="30"/>
      <c r="F724" s="24"/>
      <c r="G724" s="30"/>
      <c r="H724" s="24"/>
      <c r="I724" s="24"/>
      <c r="J724" s="47"/>
    </row>
    <row r="725" spans="3:10" ht="12.75" customHeight="1" x14ac:dyDescent="0.25">
      <c r="C725" s="24"/>
      <c r="D725" s="24"/>
      <c r="E725" s="30"/>
      <c r="F725" s="24"/>
      <c r="G725" s="30"/>
      <c r="H725" s="24"/>
      <c r="I725" s="24"/>
      <c r="J725" s="47"/>
    </row>
    <row r="726" spans="3:10" ht="12.75" customHeight="1" x14ac:dyDescent="0.25">
      <c r="C726" s="24"/>
      <c r="D726" s="24"/>
      <c r="E726" s="30"/>
      <c r="F726" s="24"/>
      <c r="G726" s="30"/>
      <c r="H726" s="24"/>
      <c r="I726" s="24"/>
      <c r="J726" s="47"/>
    </row>
    <row r="727" spans="3:10" ht="12.75" customHeight="1" x14ac:dyDescent="0.25">
      <c r="C727" s="24"/>
      <c r="D727" s="24"/>
      <c r="E727" s="30"/>
      <c r="F727" s="24"/>
      <c r="G727" s="30"/>
      <c r="H727" s="24"/>
      <c r="I727" s="24"/>
      <c r="J727" s="47"/>
    </row>
    <row r="728" spans="3:10" ht="12.75" customHeight="1" x14ac:dyDescent="0.25">
      <c r="C728" s="24"/>
      <c r="D728" s="24"/>
      <c r="E728" s="30"/>
      <c r="F728" s="24"/>
      <c r="G728" s="30"/>
      <c r="H728" s="24"/>
      <c r="I728" s="24"/>
      <c r="J728" s="47"/>
    </row>
    <row r="729" spans="3:10" ht="12.75" customHeight="1" x14ac:dyDescent="0.25">
      <c r="C729" s="24"/>
      <c r="D729" s="24"/>
      <c r="E729" s="30"/>
      <c r="F729" s="24"/>
      <c r="G729" s="30"/>
      <c r="H729" s="24"/>
      <c r="I729" s="24"/>
      <c r="J729" s="47"/>
    </row>
    <row r="730" spans="3:10" ht="12.75" customHeight="1" x14ac:dyDescent="0.25">
      <c r="C730" s="24"/>
      <c r="D730" s="24"/>
      <c r="E730" s="30"/>
      <c r="F730" s="24"/>
      <c r="G730" s="30"/>
      <c r="H730" s="24"/>
      <c r="I730" s="24"/>
      <c r="J730" s="47"/>
    </row>
    <row r="731" spans="3:10" ht="12.75" customHeight="1" x14ac:dyDescent="0.25">
      <c r="C731" s="24"/>
      <c r="D731" s="24"/>
      <c r="E731" s="30"/>
      <c r="F731" s="24"/>
      <c r="G731" s="30"/>
      <c r="H731" s="24"/>
      <c r="I731" s="24"/>
      <c r="J731" s="47"/>
    </row>
    <row r="732" spans="3:10" ht="12.75" customHeight="1" x14ac:dyDescent="0.25">
      <c r="C732" s="24"/>
      <c r="D732" s="24"/>
      <c r="E732" s="30"/>
      <c r="F732" s="24"/>
      <c r="G732" s="30"/>
      <c r="H732" s="24"/>
      <c r="I732" s="24"/>
      <c r="J732" s="47"/>
    </row>
    <row r="733" spans="3:10" ht="12.75" customHeight="1" x14ac:dyDescent="0.25">
      <c r="C733" s="24"/>
      <c r="D733" s="24"/>
      <c r="E733" s="30"/>
      <c r="F733" s="24"/>
      <c r="G733" s="30"/>
      <c r="H733" s="24"/>
      <c r="I733" s="24"/>
      <c r="J733" s="47"/>
    </row>
    <row r="734" spans="3:10" ht="12.75" customHeight="1" x14ac:dyDescent="0.25">
      <c r="C734" s="24"/>
      <c r="D734" s="24"/>
      <c r="E734" s="30"/>
      <c r="F734" s="24"/>
      <c r="G734" s="30"/>
      <c r="H734" s="24"/>
      <c r="I734" s="24"/>
      <c r="J734" s="47"/>
    </row>
    <row r="735" spans="3:10" ht="12.75" customHeight="1" x14ac:dyDescent="0.25">
      <c r="C735" s="24"/>
      <c r="D735" s="24"/>
      <c r="E735" s="30"/>
      <c r="F735" s="24"/>
      <c r="G735" s="30"/>
      <c r="H735" s="24"/>
      <c r="I735" s="24"/>
      <c r="J735" s="47"/>
    </row>
    <row r="736" spans="3:10" ht="12.75" customHeight="1" x14ac:dyDescent="0.25">
      <c r="C736" s="24"/>
      <c r="D736" s="24"/>
      <c r="E736" s="30"/>
      <c r="F736" s="24"/>
      <c r="G736" s="30"/>
      <c r="H736" s="24"/>
      <c r="I736" s="24"/>
      <c r="J736" s="47"/>
    </row>
    <row r="737" spans="3:10" ht="12.75" customHeight="1" x14ac:dyDescent="0.25">
      <c r="C737" s="24"/>
      <c r="D737" s="24"/>
      <c r="E737" s="30"/>
      <c r="F737" s="24"/>
      <c r="G737" s="30"/>
      <c r="H737" s="24"/>
      <c r="I737" s="24"/>
      <c r="J737" s="47"/>
    </row>
    <row r="738" spans="3:10" ht="12.75" customHeight="1" x14ac:dyDescent="0.25">
      <c r="C738" s="24"/>
      <c r="D738" s="24"/>
      <c r="E738" s="30"/>
      <c r="F738" s="24"/>
      <c r="G738" s="30"/>
      <c r="H738" s="24"/>
      <c r="I738" s="24"/>
      <c r="J738" s="47"/>
    </row>
    <row r="739" spans="3:10" ht="12.75" customHeight="1" x14ac:dyDescent="0.25">
      <c r="C739" s="24"/>
      <c r="D739" s="24"/>
      <c r="E739" s="30"/>
      <c r="F739" s="24"/>
      <c r="G739" s="30"/>
      <c r="H739" s="24"/>
      <c r="I739" s="24"/>
      <c r="J739" s="47"/>
    </row>
    <row r="740" spans="3:10" ht="12.75" customHeight="1" x14ac:dyDescent="0.25">
      <c r="C740" s="24"/>
      <c r="D740" s="24"/>
      <c r="E740" s="30"/>
      <c r="F740" s="24"/>
      <c r="G740" s="30"/>
      <c r="H740" s="24"/>
      <c r="I740" s="24"/>
      <c r="J740" s="47"/>
    </row>
    <row r="741" spans="3:10" ht="12.75" customHeight="1" x14ac:dyDescent="0.25">
      <c r="C741" s="24"/>
      <c r="D741" s="24"/>
      <c r="E741" s="30"/>
      <c r="F741" s="24"/>
      <c r="G741" s="30"/>
      <c r="H741" s="24"/>
      <c r="I741" s="24"/>
      <c r="J741" s="47"/>
    </row>
    <row r="742" spans="3:10" ht="12.75" customHeight="1" x14ac:dyDescent="0.25">
      <c r="C742" s="24"/>
      <c r="D742" s="24"/>
      <c r="E742" s="30"/>
      <c r="F742" s="24"/>
      <c r="G742" s="30"/>
      <c r="H742" s="24"/>
      <c r="I742" s="24"/>
      <c r="J742" s="47"/>
    </row>
    <row r="743" spans="3:10" ht="12.75" customHeight="1" x14ac:dyDescent="0.25">
      <c r="C743" s="24"/>
      <c r="D743" s="24"/>
      <c r="E743" s="30"/>
      <c r="F743" s="24"/>
      <c r="G743" s="30"/>
      <c r="H743" s="24"/>
      <c r="I743" s="24"/>
      <c r="J743" s="47"/>
    </row>
    <row r="744" spans="3:10" ht="12.75" customHeight="1" x14ac:dyDescent="0.25">
      <c r="C744" s="24"/>
      <c r="D744" s="24"/>
      <c r="E744" s="30"/>
      <c r="F744" s="24"/>
      <c r="G744" s="30"/>
      <c r="H744" s="24"/>
      <c r="I744" s="24"/>
      <c r="J744" s="47"/>
    </row>
    <row r="745" spans="3:10" ht="12.75" customHeight="1" x14ac:dyDescent="0.25">
      <c r="C745" s="24"/>
      <c r="D745" s="24"/>
      <c r="E745" s="30"/>
      <c r="F745" s="24"/>
      <c r="G745" s="30"/>
      <c r="H745" s="24"/>
      <c r="I745" s="24"/>
      <c r="J745" s="47"/>
    </row>
    <row r="746" spans="3:10" ht="12.75" customHeight="1" x14ac:dyDescent="0.25">
      <c r="C746" s="24"/>
      <c r="D746" s="24"/>
      <c r="E746" s="30"/>
      <c r="F746" s="24"/>
      <c r="G746" s="30"/>
      <c r="H746" s="24"/>
      <c r="I746" s="24"/>
      <c r="J746" s="47"/>
    </row>
    <row r="747" spans="3:10" ht="12.75" customHeight="1" x14ac:dyDescent="0.25">
      <c r="C747" s="24"/>
      <c r="D747" s="24"/>
      <c r="E747" s="30"/>
      <c r="F747" s="24"/>
      <c r="G747" s="30"/>
      <c r="H747" s="24"/>
      <c r="I747" s="24"/>
      <c r="J747" s="47"/>
    </row>
    <row r="748" spans="3:10" ht="12.75" customHeight="1" x14ac:dyDescent="0.25">
      <c r="C748" s="24"/>
      <c r="D748" s="24"/>
      <c r="E748" s="30"/>
      <c r="F748" s="24"/>
      <c r="G748" s="30"/>
      <c r="H748" s="24"/>
      <c r="I748" s="24"/>
      <c r="J748" s="47"/>
    </row>
    <row r="749" spans="3:10" ht="12.75" customHeight="1" x14ac:dyDescent="0.25">
      <c r="C749" s="24"/>
      <c r="D749" s="24"/>
      <c r="E749" s="30"/>
      <c r="F749" s="24"/>
      <c r="G749" s="30"/>
      <c r="H749" s="24"/>
      <c r="I749" s="24"/>
      <c r="J749" s="47"/>
    </row>
    <row r="750" spans="3:10" ht="12.75" customHeight="1" x14ac:dyDescent="0.25">
      <c r="C750" s="24"/>
      <c r="D750" s="24"/>
      <c r="E750" s="30"/>
      <c r="F750" s="24"/>
      <c r="G750" s="30"/>
      <c r="H750" s="24"/>
      <c r="I750" s="24"/>
      <c r="J750" s="47"/>
    </row>
    <row r="751" spans="3:10" ht="12.75" customHeight="1" x14ac:dyDescent="0.25">
      <c r="C751" s="24"/>
      <c r="D751" s="24"/>
      <c r="E751" s="30"/>
      <c r="F751" s="24"/>
      <c r="G751" s="30"/>
      <c r="H751" s="24"/>
      <c r="I751" s="24"/>
      <c r="J751" s="47"/>
    </row>
    <row r="752" spans="3:10" ht="12.75" customHeight="1" x14ac:dyDescent="0.25">
      <c r="C752" s="24"/>
      <c r="D752" s="24"/>
      <c r="E752" s="30"/>
      <c r="F752" s="24"/>
      <c r="G752" s="30"/>
      <c r="H752" s="24"/>
      <c r="I752" s="24"/>
      <c r="J752" s="47"/>
    </row>
    <row r="753" spans="3:10" ht="12.75" customHeight="1" x14ac:dyDescent="0.25">
      <c r="C753" s="24"/>
      <c r="D753" s="24"/>
      <c r="E753" s="30"/>
      <c r="F753" s="24"/>
      <c r="G753" s="30"/>
      <c r="H753" s="24"/>
      <c r="I753" s="24"/>
      <c r="J753" s="47"/>
    </row>
    <row r="754" spans="3:10" ht="12.75" customHeight="1" x14ac:dyDescent="0.25">
      <c r="C754" s="24"/>
      <c r="D754" s="24"/>
      <c r="E754" s="30"/>
      <c r="F754" s="24"/>
      <c r="G754" s="30"/>
      <c r="H754" s="24"/>
      <c r="I754" s="24"/>
      <c r="J754" s="47"/>
    </row>
    <row r="755" spans="3:10" ht="12.75" customHeight="1" x14ac:dyDescent="0.25">
      <c r="C755" s="24"/>
      <c r="D755" s="24"/>
      <c r="E755" s="30"/>
      <c r="F755" s="24"/>
      <c r="G755" s="30"/>
      <c r="H755" s="24"/>
      <c r="I755" s="24"/>
      <c r="J755" s="47"/>
    </row>
    <row r="756" spans="3:10" ht="12.75" customHeight="1" x14ac:dyDescent="0.25">
      <c r="C756" s="24"/>
      <c r="D756" s="24"/>
      <c r="E756" s="30"/>
      <c r="F756" s="24"/>
      <c r="G756" s="30"/>
      <c r="H756" s="24"/>
      <c r="I756" s="24"/>
      <c r="J756" s="47"/>
    </row>
    <row r="757" spans="3:10" ht="12.75" customHeight="1" x14ac:dyDescent="0.25">
      <c r="C757" s="24"/>
      <c r="D757" s="24"/>
      <c r="E757" s="30"/>
      <c r="F757" s="24"/>
      <c r="G757" s="30"/>
      <c r="H757" s="24"/>
      <c r="I757" s="24"/>
      <c r="J757" s="47"/>
    </row>
    <row r="758" spans="3:10" ht="12.75" customHeight="1" x14ac:dyDescent="0.25">
      <c r="C758" s="24"/>
      <c r="D758" s="24"/>
      <c r="E758" s="30"/>
      <c r="F758" s="24"/>
      <c r="G758" s="30"/>
      <c r="H758" s="24"/>
      <c r="I758" s="24"/>
      <c r="J758" s="47"/>
    </row>
    <row r="759" spans="3:10" ht="12.75" customHeight="1" x14ac:dyDescent="0.25">
      <c r="C759" s="24"/>
      <c r="D759" s="24"/>
      <c r="E759" s="30"/>
      <c r="F759" s="24"/>
      <c r="G759" s="30"/>
      <c r="H759" s="24"/>
      <c r="I759" s="24"/>
      <c r="J759" s="47"/>
    </row>
    <row r="760" spans="3:10" ht="12.75" customHeight="1" x14ac:dyDescent="0.25">
      <c r="C760" s="24"/>
      <c r="D760" s="24"/>
      <c r="E760" s="30"/>
      <c r="F760" s="24"/>
      <c r="G760" s="30"/>
      <c r="H760" s="24"/>
      <c r="I760" s="24"/>
      <c r="J760" s="47"/>
    </row>
    <row r="761" spans="3:10" ht="12.75" customHeight="1" x14ac:dyDescent="0.25">
      <c r="C761" s="24"/>
      <c r="D761" s="24"/>
      <c r="E761" s="30"/>
      <c r="F761" s="24"/>
      <c r="G761" s="30"/>
      <c r="H761" s="24"/>
      <c r="I761" s="24"/>
      <c r="J761" s="47"/>
    </row>
    <row r="762" spans="3:10" ht="12.75" customHeight="1" x14ac:dyDescent="0.25">
      <c r="C762" s="24"/>
      <c r="D762" s="24"/>
      <c r="E762" s="30"/>
      <c r="F762" s="24"/>
      <c r="G762" s="30"/>
      <c r="H762" s="24"/>
      <c r="I762" s="24"/>
      <c r="J762" s="47"/>
    </row>
    <row r="763" spans="3:10" ht="12.75" customHeight="1" x14ac:dyDescent="0.25">
      <c r="C763" s="24"/>
      <c r="D763" s="24"/>
      <c r="E763" s="30"/>
      <c r="F763" s="24"/>
      <c r="G763" s="30"/>
      <c r="H763" s="24"/>
      <c r="I763" s="24"/>
      <c r="J763" s="47"/>
    </row>
    <row r="764" spans="3:10" ht="12.75" customHeight="1" x14ac:dyDescent="0.25">
      <c r="C764" s="24"/>
      <c r="D764" s="24"/>
      <c r="E764" s="30"/>
      <c r="F764" s="24"/>
      <c r="G764" s="30"/>
      <c r="H764" s="24"/>
      <c r="I764" s="24"/>
      <c r="J764" s="47"/>
    </row>
    <row r="765" spans="3:10" ht="12.75" customHeight="1" x14ac:dyDescent="0.25">
      <c r="C765" s="24"/>
      <c r="D765" s="24"/>
      <c r="E765" s="30"/>
      <c r="F765" s="24"/>
      <c r="G765" s="30"/>
      <c r="H765" s="24"/>
      <c r="I765" s="24"/>
      <c r="J765" s="47"/>
    </row>
    <row r="766" spans="3:10" ht="12.75" customHeight="1" x14ac:dyDescent="0.25">
      <c r="C766" s="24"/>
      <c r="D766" s="24"/>
      <c r="E766" s="30"/>
      <c r="F766" s="24"/>
      <c r="G766" s="30"/>
      <c r="H766" s="24"/>
      <c r="I766" s="24"/>
      <c r="J766" s="47"/>
    </row>
    <row r="767" spans="3:10" ht="12.75" customHeight="1" x14ac:dyDescent="0.25">
      <c r="C767" s="24"/>
      <c r="D767" s="24"/>
      <c r="E767" s="30"/>
      <c r="F767" s="24"/>
      <c r="G767" s="30"/>
      <c r="H767" s="24"/>
      <c r="I767" s="24"/>
      <c r="J767" s="47"/>
    </row>
    <row r="768" spans="3:10" ht="12.75" customHeight="1" x14ac:dyDescent="0.25">
      <c r="C768" s="24"/>
      <c r="D768" s="24"/>
      <c r="E768" s="30"/>
      <c r="F768" s="24"/>
      <c r="G768" s="30"/>
      <c r="H768" s="24"/>
      <c r="I768" s="24"/>
      <c r="J768" s="47"/>
    </row>
    <row r="769" spans="3:10" ht="12.75" customHeight="1" x14ac:dyDescent="0.25">
      <c r="C769" s="24"/>
      <c r="D769" s="24"/>
      <c r="E769" s="30"/>
      <c r="F769" s="24"/>
      <c r="G769" s="30"/>
      <c r="H769" s="24"/>
      <c r="I769" s="24"/>
      <c r="J769" s="47"/>
    </row>
    <row r="770" spans="3:10" ht="12.75" customHeight="1" x14ac:dyDescent="0.25">
      <c r="C770" s="24"/>
      <c r="D770" s="24"/>
      <c r="E770" s="30"/>
      <c r="F770" s="24"/>
      <c r="G770" s="30"/>
      <c r="H770" s="24"/>
      <c r="I770" s="24"/>
      <c r="J770" s="47"/>
    </row>
    <row r="771" spans="3:10" ht="12.75" customHeight="1" x14ac:dyDescent="0.25">
      <c r="C771" s="24"/>
      <c r="D771" s="24"/>
      <c r="E771" s="30"/>
      <c r="F771" s="24"/>
      <c r="G771" s="30"/>
      <c r="H771" s="24"/>
      <c r="I771" s="24"/>
      <c r="J771" s="47"/>
    </row>
    <row r="772" spans="3:10" ht="12.75" customHeight="1" x14ac:dyDescent="0.25">
      <c r="C772" s="24"/>
      <c r="D772" s="24"/>
      <c r="E772" s="30"/>
      <c r="F772" s="24"/>
      <c r="G772" s="30"/>
      <c r="H772" s="24"/>
      <c r="I772" s="24"/>
      <c r="J772" s="47"/>
    </row>
    <row r="773" spans="3:10" ht="12.75" customHeight="1" x14ac:dyDescent="0.25">
      <c r="C773" s="24"/>
      <c r="D773" s="24"/>
      <c r="E773" s="30"/>
      <c r="F773" s="24"/>
      <c r="G773" s="30"/>
      <c r="H773" s="24"/>
      <c r="I773" s="24"/>
      <c r="J773" s="47"/>
    </row>
    <row r="774" spans="3:10" ht="12.75" customHeight="1" x14ac:dyDescent="0.25">
      <c r="C774" s="24"/>
      <c r="D774" s="24"/>
      <c r="E774" s="30"/>
      <c r="F774" s="24"/>
      <c r="G774" s="30"/>
      <c r="H774" s="24"/>
      <c r="I774" s="24"/>
      <c r="J774" s="47"/>
    </row>
    <row r="775" spans="3:10" ht="12.75" customHeight="1" x14ac:dyDescent="0.25">
      <c r="C775" s="24"/>
      <c r="D775" s="24"/>
      <c r="E775" s="30"/>
      <c r="F775" s="24"/>
      <c r="G775" s="30"/>
      <c r="H775" s="24"/>
      <c r="I775" s="24"/>
      <c r="J775" s="47"/>
    </row>
    <row r="776" spans="3:10" ht="12.75" customHeight="1" x14ac:dyDescent="0.25">
      <c r="C776" s="24"/>
      <c r="D776" s="24"/>
      <c r="E776" s="30"/>
      <c r="F776" s="24"/>
      <c r="G776" s="30"/>
      <c r="H776" s="24"/>
      <c r="I776" s="24"/>
      <c r="J776" s="47"/>
    </row>
    <row r="777" spans="3:10" ht="12.75" customHeight="1" x14ac:dyDescent="0.25">
      <c r="C777" s="24"/>
      <c r="D777" s="24"/>
      <c r="E777" s="30"/>
      <c r="F777" s="24"/>
      <c r="G777" s="30"/>
      <c r="H777" s="24"/>
      <c r="I777" s="24"/>
      <c r="J777" s="47"/>
    </row>
    <row r="778" spans="3:10" ht="12.75" customHeight="1" x14ac:dyDescent="0.25">
      <c r="C778" s="24"/>
      <c r="D778" s="24"/>
      <c r="E778" s="30"/>
      <c r="F778" s="24"/>
      <c r="G778" s="30"/>
      <c r="H778" s="24"/>
      <c r="I778" s="24"/>
      <c r="J778" s="47"/>
    </row>
    <row r="779" spans="3:10" ht="12.75" customHeight="1" x14ac:dyDescent="0.25">
      <c r="C779" s="24"/>
      <c r="D779" s="24"/>
      <c r="E779" s="30"/>
      <c r="F779" s="24"/>
      <c r="G779" s="30"/>
      <c r="H779" s="24"/>
      <c r="I779" s="24"/>
      <c r="J779" s="47"/>
    </row>
    <row r="780" spans="3:10" ht="12.75" customHeight="1" x14ac:dyDescent="0.25">
      <c r="C780" s="24"/>
      <c r="D780" s="24"/>
      <c r="E780" s="30"/>
      <c r="F780" s="24"/>
      <c r="G780" s="30"/>
      <c r="H780" s="24"/>
      <c r="I780" s="24"/>
      <c r="J780" s="47"/>
    </row>
    <row r="781" spans="3:10" ht="12.75" customHeight="1" x14ac:dyDescent="0.25">
      <c r="C781" s="24"/>
      <c r="D781" s="24"/>
      <c r="E781" s="30"/>
      <c r="F781" s="24"/>
      <c r="G781" s="30"/>
      <c r="H781" s="24"/>
      <c r="I781" s="24"/>
      <c r="J781" s="47"/>
    </row>
    <row r="782" spans="3:10" ht="12.75" customHeight="1" x14ac:dyDescent="0.25">
      <c r="C782" s="24"/>
      <c r="D782" s="24"/>
      <c r="E782" s="30"/>
      <c r="F782" s="24"/>
      <c r="G782" s="30"/>
      <c r="H782" s="24"/>
      <c r="I782" s="24"/>
      <c r="J782" s="47"/>
    </row>
    <row r="783" spans="3:10" ht="12.75" customHeight="1" x14ac:dyDescent="0.25">
      <c r="C783" s="24"/>
      <c r="D783" s="24"/>
      <c r="E783" s="30"/>
      <c r="F783" s="24"/>
      <c r="G783" s="30"/>
      <c r="H783" s="24"/>
      <c r="I783" s="24"/>
      <c r="J783" s="47"/>
    </row>
    <row r="784" spans="3:10" ht="12.75" customHeight="1" x14ac:dyDescent="0.25">
      <c r="C784" s="24"/>
      <c r="D784" s="24"/>
      <c r="E784" s="30"/>
      <c r="F784" s="24"/>
      <c r="G784" s="30"/>
      <c r="H784" s="24"/>
      <c r="I784" s="24"/>
      <c r="J784" s="47"/>
    </row>
    <row r="785" spans="3:10" ht="12.75" customHeight="1" x14ac:dyDescent="0.25">
      <c r="C785" s="24"/>
      <c r="D785" s="24"/>
      <c r="E785" s="30"/>
      <c r="F785" s="24"/>
      <c r="G785" s="30"/>
      <c r="H785" s="24"/>
      <c r="I785" s="24"/>
      <c r="J785" s="47"/>
    </row>
    <row r="786" spans="3:10" ht="12.75" customHeight="1" x14ac:dyDescent="0.25">
      <c r="C786" s="24"/>
      <c r="D786" s="24"/>
      <c r="E786" s="30"/>
      <c r="F786" s="24"/>
      <c r="G786" s="30"/>
      <c r="H786" s="24"/>
      <c r="I786" s="24"/>
      <c r="J786" s="47"/>
    </row>
    <row r="787" spans="3:10" ht="12.75" customHeight="1" x14ac:dyDescent="0.25">
      <c r="C787" s="24"/>
      <c r="D787" s="24"/>
      <c r="E787" s="30"/>
      <c r="F787" s="24"/>
      <c r="G787" s="30"/>
      <c r="H787" s="24"/>
      <c r="I787" s="24"/>
      <c r="J787" s="47"/>
    </row>
    <row r="788" spans="3:10" ht="12.75" customHeight="1" x14ac:dyDescent="0.25">
      <c r="C788" s="24"/>
      <c r="D788" s="24"/>
      <c r="E788" s="30"/>
      <c r="F788" s="24"/>
      <c r="G788" s="30"/>
      <c r="H788" s="24"/>
      <c r="I788" s="24"/>
      <c r="J788" s="47"/>
    </row>
    <row r="789" spans="3:10" ht="12.75" customHeight="1" x14ac:dyDescent="0.25">
      <c r="C789" s="24"/>
      <c r="D789" s="24"/>
      <c r="E789" s="30"/>
      <c r="F789" s="24"/>
      <c r="G789" s="30"/>
      <c r="H789" s="24"/>
      <c r="I789" s="24"/>
      <c r="J789" s="47"/>
    </row>
    <row r="790" spans="3:10" ht="12.75" customHeight="1" x14ac:dyDescent="0.25">
      <c r="C790" s="24"/>
      <c r="D790" s="24"/>
      <c r="E790" s="30"/>
      <c r="F790" s="24"/>
      <c r="G790" s="30"/>
      <c r="H790" s="24"/>
      <c r="I790" s="24"/>
      <c r="J790" s="47"/>
    </row>
    <row r="791" spans="3:10" ht="12.75" customHeight="1" x14ac:dyDescent="0.25">
      <c r="C791" s="24"/>
      <c r="D791" s="24"/>
      <c r="E791" s="30"/>
      <c r="F791" s="24"/>
      <c r="G791" s="30"/>
      <c r="H791" s="24"/>
      <c r="I791" s="24"/>
      <c r="J791" s="47"/>
    </row>
    <row r="792" spans="3:10" ht="12.75" customHeight="1" x14ac:dyDescent="0.25">
      <c r="C792" s="24"/>
      <c r="D792" s="24"/>
      <c r="E792" s="30"/>
      <c r="F792" s="24"/>
      <c r="G792" s="30"/>
      <c r="H792" s="24"/>
      <c r="I792" s="24"/>
      <c r="J792" s="47"/>
    </row>
    <row r="793" spans="3:10" ht="12.75" customHeight="1" x14ac:dyDescent="0.25">
      <c r="C793" s="24"/>
      <c r="D793" s="24"/>
      <c r="E793" s="30"/>
      <c r="F793" s="24"/>
      <c r="G793" s="30"/>
      <c r="H793" s="24"/>
      <c r="I793" s="24"/>
      <c r="J793" s="47"/>
    </row>
    <row r="794" spans="3:10" ht="12.75" customHeight="1" x14ac:dyDescent="0.25">
      <c r="C794" s="24"/>
      <c r="D794" s="24"/>
      <c r="E794" s="30"/>
      <c r="F794" s="24"/>
      <c r="G794" s="30"/>
      <c r="H794" s="24"/>
      <c r="I794" s="24"/>
      <c r="J794" s="47"/>
    </row>
    <row r="795" spans="3:10" ht="12.75" customHeight="1" x14ac:dyDescent="0.25">
      <c r="C795" s="24"/>
      <c r="D795" s="24"/>
      <c r="E795" s="30"/>
      <c r="F795" s="24"/>
      <c r="G795" s="30"/>
      <c r="H795" s="24"/>
      <c r="I795" s="24"/>
      <c r="J795" s="47"/>
    </row>
    <row r="796" spans="3:10" ht="12.75" customHeight="1" x14ac:dyDescent="0.25">
      <c r="C796" s="24"/>
      <c r="D796" s="24"/>
      <c r="E796" s="30"/>
      <c r="F796" s="24"/>
      <c r="G796" s="30"/>
      <c r="H796" s="24"/>
      <c r="I796" s="24"/>
      <c r="J796" s="47"/>
    </row>
    <row r="797" spans="3:10" ht="12.75" customHeight="1" x14ac:dyDescent="0.25">
      <c r="C797" s="24"/>
      <c r="D797" s="24"/>
      <c r="E797" s="30"/>
      <c r="F797" s="24"/>
      <c r="G797" s="30"/>
      <c r="H797" s="24"/>
      <c r="I797" s="24"/>
      <c r="J797" s="47"/>
    </row>
    <row r="798" spans="3:10" ht="12.75" customHeight="1" x14ac:dyDescent="0.25">
      <c r="C798" s="24"/>
      <c r="D798" s="24"/>
      <c r="E798" s="30"/>
      <c r="F798" s="24"/>
      <c r="G798" s="30"/>
      <c r="H798" s="24"/>
      <c r="I798" s="24"/>
      <c r="J798" s="47"/>
    </row>
    <row r="799" spans="3:10" ht="12.75" customHeight="1" x14ac:dyDescent="0.25">
      <c r="C799" s="24"/>
      <c r="D799" s="24"/>
      <c r="E799" s="30"/>
      <c r="F799" s="24"/>
      <c r="G799" s="30"/>
      <c r="H799" s="24"/>
      <c r="I799" s="24"/>
      <c r="J799" s="47"/>
    </row>
    <row r="800" spans="3:10" ht="12.75" customHeight="1" x14ac:dyDescent="0.25">
      <c r="C800" s="24"/>
      <c r="D800" s="24"/>
      <c r="E800" s="30"/>
      <c r="F800" s="24"/>
      <c r="G800" s="30"/>
      <c r="H800" s="24"/>
      <c r="I800" s="24"/>
      <c r="J800" s="47"/>
    </row>
    <row r="801" spans="3:10" ht="12.75" customHeight="1" x14ac:dyDescent="0.25">
      <c r="C801" s="24"/>
      <c r="D801" s="24"/>
      <c r="E801" s="30"/>
      <c r="F801" s="24"/>
      <c r="G801" s="30"/>
      <c r="H801" s="24"/>
      <c r="I801" s="24"/>
      <c r="J801" s="47"/>
    </row>
    <row r="802" spans="3:10" ht="12.75" customHeight="1" x14ac:dyDescent="0.25">
      <c r="C802" s="24"/>
      <c r="D802" s="24"/>
      <c r="E802" s="30"/>
      <c r="F802" s="24"/>
      <c r="G802" s="30"/>
      <c r="H802" s="24"/>
      <c r="I802" s="24"/>
      <c r="J802" s="47"/>
    </row>
    <row r="803" spans="3:10" ht="12.75" customHeight="1" x14ac:dyDescent="0.25">
      <c r="C803" s="24"/>
      <c r="D803" s="24"/>
      <c r="E803" s="30"/>
      <c r="F803" s="24"/>
      <c r="G803" s="30"/>
      <c r="H803" s="24"/>
      <c r="I803" s="24"/>
      <c r="J803" s="47"/>
    </row>
    <row r="804" spans="3:10" ht="12.75" customHeight="1" x14ac:dyDescent="0.25">
      <c r="C804" s="24"/>
      <c r="D804" s="24"/>
      <c r="E804" s="30"/>
      <c r="F804" s="24"/>
      <c r="G804" s="30"/>
      <c r="H804" s="24"/>
      <c r="I804" s="24"/>
      <c r="J804" s="47"/>
    </row>
    <row r="805" spans="3:10" ht="12.75" customHeight="1" x14ac:dyDescent="0.25">
      <c r="C805" s="24"/>
      <c r="D805" s="24"/>
      <c r="E805" s="30"/>
      <c r="F805" s="24"/>
      <c r="G805" s="30"/>
      <c r="H805" s="24"/>
      <c r="I805" s="24"/>
      <c r="J805" s="47"/>
    </row>
    <row r="806" spans="3:10" ht="12.75" customHeight="1" x14ac:dyDescent="0.25">
      <c r="C806" s="24"/>
      <c r="D806" s="24"/>
      <c r="E806" s="30"/>
      <c r="F806" s="24"/>
      <c r="G806" s="30"/>
      <c r="H806" s="24"/>
      <c r="I806" s="24"/>
      <c r="J806" s="47"/>
    </row>
    <row r="807" spans="3:10" ht="12.75" customHeight="1" x14ac:dyDescent="0.25">
      <c r="C807" s="24"/>
      <c r="D807" s="24"/>
      <c r="E807" s="30"/>
      <c r="F807" s="24"/>
      <c r="G807" s="30"/>
      <c r="H807" s="24"/>
      <c r="I807" s="24"/>
      <c r="J807" s="47"/>
    </row>
    <row r="808" spans="3:10" ht="12.75" customHeight="1" x14ac:dyDescent="0.25">
      <c r="C808" s="24"/>
      <c r="D808" s="24"/>
      <c r="E808" s="30"/>
      <c r="F808" s="24"/>
      <c r="G808" s="30"/>
      <c r="H808" s="24"/>
      <c r="I808" s="24"/>
      <c r="J808" s="47"/>
    </row>
    <row r="809" spans="3:10" ht="12.75" customHeight="1" x14ac:dyDescent="0.25">
      <c r="C809" s="24"/>
      <c r="D809" s="24"/>
      <c r="E809" s="30"/>
      <c r="F809" s="24"/>
      <c r="G809" s="30"/>
      <c r="H809" s="24"/>
      <c r="I809" s="24"/>
      <c r="J809" s="47"/>
    </row>
    <row r="810" spans="3:10" ht="12.75" customHeight="1" x14ac:dyDescent="0.25">
      <c r="C810" s="24"/>
      <c r="D810" s="24"/>
      <c r="E810" s="30"/>
      <c r="F810" s="24"/>
      <c r="G810" s="30"/>
      <c r="H810" s="24"/>
      <c r="I810" s="24"/>
      <c r="J810" s="47"/>
    </row>
    <row r="811" spans="3:10" ht="12.75" customHeight="1" x14ac:dyDescent="0.25">
      <c r="C811" s="24"/>
      <c r="D811" s="24"/>
      <c r="E811" s="30"/>
      <c r="F811" s="24"/>
      <c r="G811" s="30"/>
      <c r="H811" s="24"/>
      <c r="I811" s="24"/>
      <c r="J811" s="47"/>
    </row>
    <row r="812" spans="3:10" ht="12.75" customHeight="1" x14ac:dyDescent="0.25">
      <c r="C812" s="24"/>
      <c r="D812" s="24"/>
      <c r="E812" s="30"/>
      <c r="F812" s="24"/>
      <c r="G812" s="30"/>
      <c r="H812" s="24"/>
      <c r="I812" s="24"/>
      <c r="J812" s="47"/>
    </row>
    <row r="813" spans="3:10" ht="12.75" customHeight="1" x14ac:dyDescent="0.25">
      <c r="C813" s="24"/>
      <c r="D813" s="24"/>
      <c r="E813" s="30"/>
      <c r="F813" s="24"/>
      <c r="G813" s="30"/>
      <c r="H813" s="24"/>
      <c r="I813" s="24"/>
      <c r="J813" s="47"/>
    </row>
    <row r="814" spans="3:10" ht="12.75" customHeight="1" x14ac:dyDescent="0.25">
      <c r="C814" s="24"/>
      <c r="D814" s="24"/>
      <c r="E814" s="30"/>
      <c r="F814" s="24"/>
      <c r="G814" s="30"/>
      <c r="H814" s="24"/>
      <c r="I814" s="24"/>
      <c r="J814" s="47"/>
    </row>
    <row r="815" spans="3:10" ht="12.75" customHeight="1" x14ac:dyDescent="0.25">
      <c r="C815" s="24"/>
      <c r="D815" s="24"/>
      <c r="E815" s="30"/>
      <c r="F815" s="24"/>
      <c r="G815" s="30"/>
      <c r="H815" s="24"/>
      <c r="I815" s="24"/>
      <c r="J815" s="47"/>
    </row>
    <row r="816" spans="3:10" ht="12.75" customHeight="1" x14ac:dyDescent="0.25">
      <c r="C816" s="24"/>
      <c r="D816" s="24"/>
      <c r="E816" s="30"/>
      <c r="F816" s="24"/>
      <c r="G816" s="30"/>
      <c r="H816" s="24"/>
      <c r="I816" s="24"/>
      <c r="J816" s="47"/>
    </row>
    <row r="817" spans="3:10" ht="12.75" customHeight="1" x14ac:dyDescent="0.25">
      <c r="C817" s="24"/>
      <c r="D817" s="24"/>
      <c r="E817" s="30"/>
      <c r="F817" s="24"/>
      <c r="G817" s="30"/>
      <c r="H817" s="24"/>
      <c r="I817" s="24"/>
      <c r="J817" s="47"/>
    </row>
    <row r="818" spans="3:10" ht="12.75" customHeight="1" x14ac:dyDescent="0.25">
      <c r="C818" s="24"/>
      <c r="D818" s="24"/>
      <c r="E818" s="30"/>
      <c r="F818" s="24"/>
      <c r="G818" s="30"/>
      <c r="H818" s="24"/>
      <c r="I818" s="24"/>
      <c r="J818" s="47"/>
    </row>
    <row r="819" spans="3:10" ht="12.75" customHeight="1" x14ac:dyDescent="0.25">
      <c r="C819" s="24"/>
      <c r="D819" s="24"/>
      <c r="E819" s="30"/>
      <c r="F819" s="24"/>
      <c r="G819" s="30"/>
      <c r="H819" s="24"/>
      <c r="I819" s="24"/>
      <c r="J819" s="47"/>
    </row>
    <row r="820" spans="3:10" ht="12.75" customHeight="1" x14ac:dyDescent="0.25">
      <c r="C820" s="24"/>
      <c r="D820" s="24"/>
      <c r="E820" s="30"/>
      <c r="F820" s="24"/>
      <c r="G820" s="30"/>
      <c r="H820" s="24"/>
      <c r="I820" s="24"/>
      <c r="J820" s="47"/>
    </row>
    <row r="821" spans="3:10" ht="12.75" customHeight="1" x14ac:dyDescent="0.25">
      <c r="C821" s="24"/>
      <c r="D821" s="24"/>
      <c r="E821" s="30"/>
      <c r="F821" s="24"/>
      <c r="G821" s="30"/>
      <c r="H821" s="24"/>
      <c r="I821" s="24"/>
      <c r="J821" s="47"/>
    </row>
    <row r="822" spans="3:10" ht="12.75" customHeight="1" x14ac:dyDescent="0.25">
      <c r="C822" s="24"/>
      <c r="D822" s="24"/>
      <c r="E822" s="30"/>
      <c r="F822" s="24"/>
      <c r="G822" s="30"/>
      <c r="H822" s="24"/>
      <c r="I822" s="24"/>
      <c r="J822" s="47"/>
    </row>
    <row r="823" spans="3:10" ht="12.75" customHeight="1" x14ac:dyDescent="0.25">
      <c r="C823" s="24"/>
      <c r="D823" s="24"/>
      <c r="E823" s="30"/>
      <c r="F823" s="24"/>
      <c r="G823" s="30"/>
      <c r="H823" s="24"/>
      <c r="I823" s="24"/>
      <c r="J823" s="47"/>
    </row>
    <row r="824" spans="3:10" ht="12.75" customHeight="1" x14ac:dyDescent="0.25">
      <c r="C824" s="24"/>
      <c r="D824" s="24"/>
      <c r="E824" s="30"/>
      <c r="F824" s="24"/>
      <c r="G824" s="30"/>
      <c r="H824" s="24"/>
      <c r="I824" s="24"/>
      <c r="J824" s="47"/>
    </row>
    <row r="825" spans="3:10" ht="12.75" customHeight="1" x14ac:dyDescent="0.25">
      <c r="C825" s="24"/>
      <c r="D825" s="24"/>
      <c r="E825" s="30"/>
      <c r="F825" s="24"/>
      <c r="G825" s="30"/>
      <c r="H825" s="24"/>
      <c r="I825" s="24"/>
      <c r="J825" s="47"/>
    </row>
    <row r="826" spans="3:10" ht="12.75" customHeight="1" x14ac:dyDescent="0.25">
      <c r="C826" s="24"/>
      <c r="D826" s="24"/>
      <c r="E826" s="30"/>
      <c r="F826" s="24"/>
      <c r="G826" s="30"/>
      <c r="H826" s="24"/>
      <c r="I826" s="24"/>
      <c r="J826" s="47"/>
    </row>
    <row r="827" spans="3:10" ht="12.75" customHeight="1" x14ac:dyDescent="0.25">
      <c r="C827" s="24"/>
      <c r="D827" s="24"/>
      <c r="E827" s="30"/>
      <c r="F827" s="24"/>
      <c r="G827" s="30"/>
      <c r="H827" s="24"/>
      <c r="I827" s="24"/>
      <c r="J827" s="47"/>
    </row>
    <row r="828" spans="3:10" ht="12.75" customHeight="1" x14ac:dyDescent="0.25">
      <c r="C828" s="24"/>
      <c r="D828" s="24"/>
      <c r="E828" s="30"/>
      <c r="F828" s="24"/>
      <c r="G828" s="30"/>
      <c r="H828" s="24"/>
      <c r="I828" s="24"/>
      <c r="J828" s="47"/>
    </row>
    <row r="829" spans="3:10" ht="12.75" customHeight="1" x14ac:dyDescent="0.25">
      <c r="C829" s="24"/>
      <c r="D829" s="24"/>
      <c r="E829" s="30"/>
      <c r="F829" s="24"/>
      <c r="G829" s="30"/>
      <c r="H829" s="24"/>
      <c r="I829" s="24"/>
      <c r="J829" s="47"/>
    </row>
    <row r="830" spans="3:10" ht="12.75" customHeight="1" x14ac:dyDescent="0.25">
      <c r="C830" s="24"/>
      <c r="D830" s="24"/>
      <c r="E830" s="30"/>
      <c r="F830" s="24"/>
      <c r="G830" s="30"/>
      <c r="H830" s="24"/>
      <c r="I830" s="24"/>
      <c r="J830" s="47"/>
    </row>
    <row r="831" spans="3:10" ht="12.75" customHeight="1" x14ac:dyDescent="0.25">
      <c r="C831" s="24"/>
      <c r="D831" s="24"/>
      <c r="E831" s="30"/>
      <c r="F831" s="24"/>
      <c r="G831" s="30"/>
      <c r="H831" s="24"/>
      <c r="I831" s="24"/>
      <c r="J831" s="47"/>
    </row>
    <row r="832" spans="3:10" ht="12.75" customHeight="1" x14ac:dyDescent="0.25">
      <c r="C832" s="24"/>
      <c r="D832" s="24"/>
      <c r="E832" s="30"/>
      <c r="F832" s="24"/>
      <c r="G832" s="30"/>
      <c r="H832" s="24"/>
      <c r="I832" s="24"/>
      <c r="J832" s="47"/>
    </row>
    <row r="833" spans="3:10" ht="12.75" customHeight="1" x14ac:dyDescent="0.25">
      <c r="C833" s="24"/>
      <c r="D833" s="24"/>
      <c r="E833" s="30"/>
      <c r="F833" s="24"/>
      <c r="G833" s="30"/>
      <c r="H833" s="24"/>
      <c r="I833" s="24"/>
      <c r="J833" s="47"/>
    </row>
    <row r="834" spans="3:10" ht="12.75" customHeight="1" x14ac:dyDescent="0.25">
      <c r="C834" s="24"/>
      <c r="D834" s="24"/>
      <c r="E834" s="30"/>
      <c r="F834" s="24"/>
      <c r="G834" s="30"/>
      <c r="H834" s="24"/>
      <c r="I834" s="24"/>
      <c r="J834" s="47"/>
    </row>
    <row r="835" spans="3:10" ht="12.75" customHeight="1" x14ac:dyDescent="0.25">
      <c r="C835" s="24"/>
      <c r="D835" s="24"/>
      <c r="E835" s="30"/>
      <c r="F835" s="24"/>
      <c r="G835" s="30"/>
      <c r="H835" s="24"/>
      <c r="I835" s="24"/>
      <c r="J835" s="47"/>
    </row>
    <row r="836" spans="3:10" ht="12.75" customHeight="1" x14ac:dyDescent="0.25">
      <c r="C836" s="24"/>
      <c r="D836" s="24"/>
      <c r="E836" s="30"/>
      <c r="F836" s="24"/>
      <c r="G836" s="30"/>
      <c r="H836" s="24"/>
      <c r="I836" s="24"/>
      <c r="J836" s="47"/>
    </row>
    <row r="837" spans="3:10" ht="12.75" customHeight="1" x14ac:dyDescent="0.25">
      <c r="C837" s="24"/>
      <c r="D837" s="24"/>
      <c r="E837" s="30"/>
      <c r="F837" s="24"/>
      <c r="G837" s="30"/>
      <c r="H837" s="24"/>
      <c r="I837" s="24"/>
      <c r="J837" s="47"/>
    </row>
    <row r="838" spans="3:10" ht="12.75" customHeight="1" x14ac:dyDescent="0.25">
      <c r="C838" s="24"/>
      <c r="D838" s="24"/>
      <c r="E838" s="30"/>
      <c r="F838" s="24"/>
      <c r="G838" s="30"/>
      <c r="H838" s="24"/>
      <c r="I838" s="24"/>
      <c r="J838" s="47"/>
    </row>
    <row r="839" spans="3:10" ht="12.75" customHeight="1" x14ac:dyDescent="0.25">
      <c r="C839" s="24"/>
      <c r="D839" s="24"/>
      <c r="E839" s="30"/>
      <c r="F839" s="24"/>
      <c r="G839" s="30"/>
      <c r="H839" s="24"/>
      <c r="I839" s="24"/>
      <c r="J839" s="47"/>
    </row>
    <row r="840" spans="3:10" ht="12.75" customHeight="1" x14ac:dyDescent="0.25">
      <c r="C840" s="24"/>
      <c r="D840" s="24"/>
      <c r="E840" s="30"/>
      <c r="F840" s="24"/>
      <c r="G840" s="30"/>
      <c r="H840" s="24"/>
      <c r="I840" s="24"/>
      <c r="J840" s="47"/>
    </row>
    <row r="841" spans="3:10" ht="12.75" customHeight="1" x14ac:dyDescent="0.25">
      <c r="C841" s="24"/>
      <c r="D841" s="24"/>
      <c r="E841" s="30"/>
      <c r="F841" s="24"/>
      <c r="G841" s="30"/>
      <c r="H841" s="24"/>
      <c r="I841" s="24"/>
      <c r="J841" s="47"/>
    </row>
    <row r="842" spans="3:10" ht="12.75" customHeight="1" x14ac:dyDescent="0.25">
      <c r="C842" s="24"/>
      <c r="D842" s="24"/>
      <c r="E842" s="30"/>
      <c r="F842" s="24"/>
      <c r="G842" s="30"/>
      <c r="H842" s="24"/>
      <c r="I842" s="24"/>
      <c r="J842" s="47"/>
    </row>
    <row r="843" spans="3:10" ht="12.75" customHeight="1" x14ac:dyDescent="0.25">
      <c r="C843" s="24"/>
      <c r="D843" s="24"/>
      <c r="E843" s="30"/>
      <c r="F843" s="24"/>
      <c r="G843" s="30"/>
      <c r="H843" s="24"/>
      <c r="I843" s="24"/>
      <c r="J843" s="47"/>
    </row>
    <row r="844" spans="3:10" ht="12.75" customHeight="1" x14ac:dyDescent="0.25">
      <c r="C844" s="24"/>
      <c r="D844" s="24"/>
      <c r="E844" s="30"/>
      <c r="F844" s="24"/>
      <c r="G844" s="30"/>
      <c r="H844" s="24"/>
      <c r="I844" s="24"/>
      <c r="J844" s="47"/>
    </row>
    <row r="845" spans="3:10" ht="12.75" customHeight="1" x14ac:dyDescent="0.25">
      <c r="C845" s="24"/>
      <c r="D845" s="24"/>
      <c r="E845" s="30"/>
      <c r="F845" s="24"/>
      <c r="G845" s="30"/>
      <c r="H845" s="24"/>
      <c r="I845" s="24"/>
      <c r="J845" s="47"/>
    </row>
    <row r="846" spans="3:10" ht="12.75" customHeight="1" x14ac:dyDescent="0.25">
      <c r="C846" s="24"/>
      <c r="D846" s="24"/>
      <c r="E846" s="30"/>
      <c r="F846" s="24"/>
      <c r="G846" s="30"/>
      <c r="H846" s="24"/>
      <c r="I846" s="24"/>
      <c r="J846" s="47"/>
    </row>
    <row r="847" spans="3:10" ht="12.75" customHeight="1" x14ac:dyDescent="0.25">
      <c r="C847" s="24"/>
      <c r="D847" s="24"/>
      <c r="E847" s="30"/>
      <c r="F847" s="24"/>
      <c r="G847" s="30"/>
      <c r="H847" s="24"/>
      <c r="I847" s="24"/>
      <c r="J847" s="47"/>
    </row>
    <row r="848" spans="3:10" ht="12.75" customHeight="1" x14ac:dyDescent="0.25">
      <c r="C848" s="24"/>
      <c r="D848" s="24"/>
      <c r="E848" s="30"/>
      <c r="F848" s="24"/>
      <c r="G848" s="30"/>
      <c r="H848" s="24"/>
      <c r="I848" s="24"/>
      <c r="J848" s="47"/>
    </row>
    <row r="849" spans="3:10" ht="12.75" customHeight="1" x14ac:dyDescent="0.25">
      <c r="C849" s="24"/>
      <c r="D849" s="24"/>
      <c r="E849" s="30"/>
      <c r="F849" s="24"/>
      <c r="G849" s="30"/>
      <c r="H849" s="24"/>
      <c r="I849" s="24"/>
      <c r="J849" s="47"/>
    </row>
    <row r="850" spans="3:10" ht="12.75" customHeight="1" x14ac:dyDescent="0.25">
      <c r="C850" s="24"/>
      <c r="D850" s="24"/>
      <c r="E850" s="30"/>
      <c r="F850" s="24"/>
      <c r="G850" s="30"/>
      <c r="H850" s="24"/>
      <c r="I850" s="24"/>
      <c r="J850" s="47"/>
    </row>
    <row r="851" spans="3:10" ht="12.75" customHeight="1" x14ac:dyDescent="0.25">
      <c r="C851" s="24"/>
      <c r="D851" s="24"/>
      <c r="E851" s="30"/>
      <c r="F851" s="24"/>
      <c r="G851" s="30"/>
      <c r="H851" s="24"/>
      <c r="I851" s="24"/>
      <c r="J851" s="47"/>
    </row>
    <row r="852" spans="3:10" ht="12.75" customHeight="1" x14ac:dyDescent="0.25">
      <c r="C852" s="24"/>
      <c r="D852" s="24"/>
      <c r="E852" s="30"/>
      <c r="F852" s="24"/>
      <c r="G852" s="30"/>
      <c r="H852" s="24"/>
      <c r="I852" s="24"/>
      <c r="J852" s="47"/>
    </row>
    <row r="853" spans="3:10" ht="12.75" customHeight="1" x14ac:dyDescent="0.25">
      <c r="C853" s="24"/>
      <c r="D853" s="24"/>
      <c r="E853" s="30"/>
      <c r="F853" s="24"/>
      <c r="G853" s="30"/>
      <c r="H853" s="24"/>
      <c r="I853" s="24"/>
      <c r="J853" s="47"/>
    </row>
    <row r="854" spans="3:10" ht="12.75" customHeight="1" x14ac:dyDescent="0.25">
      <c r="C854" s="24"/>
      <c r="D854" s="24"/>
      <c r="E854" s="30"/>
      <c r="F854" s="24"/>
      <c r="G854" s="30"/>
      <c r="H854" s="24"/>
      <c r="I854" s="24"/>
      <c r="J854" s="47"/>
    </row>
    <row r="855" spans="3:10" ht="12.75" customHeight="1" x14ac:dyDescent="0.25">
      <c r="C855" s="24"/>
      <c r="D855" s="24"/>
      <c r="E855" s="30"/>
      <c r="F855" s="24"/>
      <c r="G855" s="30"/>
      <c r="H855" s="24"/>
      <c r="I855" s="24"/>
      <c r="J855" s="47"/>
    </row>
    <row r="856" spans="3:10" ht="12.75" customHeight="1" x14ac:dyDescent="0.25">
      <c r="C856" s="24"/>
      <c r="D856" s="24"/>
      <c r="E856" s="30"/>
      <c r="F856" s="24"/>
      <c r="G856" s="30"/>
      <c r="H856" s="24"/>
      <c r="I856" s="24"/>
      <c r="J856" s="47"/>
    </row>
    <row r="857" spans="3:10" ht="12.75" customHeight="1" x14ac:dyDescent="0.25">
      <c r="C857" s="24"/>
      <c r="D857" s="24"/>
      <c r="E857" s="30"/>
      <c r="F857" s="24"/>
      <c r="G857" s="30"/>
      <c r="H857" s="24"/>
      <c r="I857" s="24"/>
      <c r="J857" s="47"/>
    </row>
    <row r="858" spans="3:10" ht="12.75" customHeight="1" x14ac:dyDescent="0.25">
      <c r="C858" s="24"/>
      <c r="D858" s="24"/>
      <c r="E858" s="30"/>
      <c r="F858" s="24"/>
      <c r="G858" s="30"/>
      <c r="H858" s="24"/>
      <c r="I858" s="24"/>
      <c r="J858" s="47"/>
    </row>
    <row r="859" spans="3:10" ht="12.75" customHeight="1" x14ac:dyDescent="0.25">
      <c r="C859" s="24"/>
      <c r="D859" s="24"/>
      <c r="E859" s="30"/>
      <c r="F859" s="24"/>
      <c r="G859" s="30"/>
      <c r="H859" s="24"/>
      <c r="I859" s="24"/>
      <c r="J859" s="47"/>
    </row>
    <row r="860" spans="3:10" ht="12.75" customHeight="1" x14ac:dyDescent="0.25">
      <c r="C860" s="24"/>
      <c r="D860" s="24"/>
      <c r="E860" s="30"/>
      <c r="F860" s="24"/>
      <c r="G860" s="30"/>
      <c r="H860" s="24"/>
      <c r="I860" s="24"/>
      <c r="J860" s="47"/>
    </row>
    <row r="861" spans="3:10" ht="12.75" customHeight="1" x14ac:dyDescent="0.25">
      <c r="C861" s="24"/>
      <c r="D861" s="24"/>
      <c r="E861" s="30"/>
      <c r="F861" s="24"/>
      <c r="G861" s="30"/>
      <c r="H861" s="24"/>
      <c r="I861" s="24"/>
      <c r="J861" s="47"/>
    </row>
    <row r="862" spans="3:10" ht="12.75" customHeight="1" x14ac:dyDescent="0.25">
      <c r="C862" s="24"/>
      <c r="D862" s="24"/>
      <c r="E862" s="30"/>
      <c r="F862" s="24"/>
      <c r="G862" s="30"/>
      <c r="H862" s="24"/>
      <c r="I862" s="24"/>
      <c r="J862" s="47"/>
    </row>
    <row r="863" spans="3:10" ht="12.75" customHeight="1" x14ac:dyDescent="0.25">
      <c r="C863" s="24"/>
      <c r="D863" s="24"/>
      <c r="E863" s="30"/>
      <c r="F863" s="24"/>
      <c r="G863" s="30"/>
      <c r="H863" s="24"/>
      <c r="I863" s="24"/>
      <c r="J863" s="47"/>
    </row>
    <row r="864" spans="3:10" ht="12.75" customHeight="1" x14ac:dyDescent="0.25">
      <c r="C864" s="24"/>
      <c r="D864" s="24"/>
      <c r="E864" s="30"/>
      <c r="F864" s="24"/>
      <c r="G864" s="30"/>
      <c r="H864" s="24"/>
      <c r="I864" s="24"/>
      <c r="J864" s="47"/>
    </row>
    <row r="865" spans="3:10" ht="12.75" customHeight="1" x14ac:dyDescent="0.25">
      <c r="C865" s="24"/>
      <c r="D865" s="24"/>
      <c r="E865" s="30"/>
      <c r="F865" s="24"/>
      <c r="G865" s="30"/>
      <c r="H865" s="24"/>
      <c r="I865" s="24"/>
      <c r="J865" s="47"/>
    </row>
    <row r="866" spans="3:10" ht="12.75" customHeight="1" x14ac:dyDescent="0.25">
      <c r="C866" s="24"/>
      <c r="D866" s="24"/>
      <c r="E866" s="30"/>
      <c r="F866" s="24"/>
      <c r="G866" s="30"/>
      <c r="H866" s="24"/>
      <c r="I866" s="24"/>
      <c r="J866" s="47"/>
    </row>
    <row r="867" spans="3:10" ht="12.75" customHeight="1" x14ac:dyDescent="0.25">
      <c r="C867" s="24"/>
      <c r="D867" s="24"/>
      <c r="E867" s="30"/>
      <c r="F867" s="24"/>
      <c r="G867" s="30"/>
      <c r="H867" s="24"/>
      <c r="I867" s="24"/>
      <c r="J867" s="47"/>
    </row>
    <row r="868" spans="3:10" ht="12.75" customHeight="1" x14ac:dyDescent="0.25">
      <c r="C868" s="24"/>
      <c r="D868" s="24"/>
      <c r="E868" s="30"/>
      <c r="F868" s="24"/>
      <c r="G868" s="30"/>
      <c r="H868" s="24"/>
      <c r="I868" s="24"/>
      <c r="J868" s="47"/>
    </row>
    <row r="869" spans="3:10" ht="12.75" customHeight="1" x14ac:dyDescent="0.25">
      <c r="C869" s="24"/>
      <c r="D869" s="24"/>
      <c r="E869" s="30"/>
      <c r="F869" s="24"/>
      <c r="G869" s="30"/>
      <c r="H869" s="24"/>
      <c r="I869" s="24"/>
      <c r="J869" s="47"/>
    </row>
    <row r="870" spans="3:10" ht="12.75" customHeight="1" x14ac:dyDescent="0.25">
      <c r="C870" s="24"/>
      <c r="D870" s="24"/>
      <c r="E870" s="30"/>
      <c r="F870" s="24"/>
      <c r="G870" s="30"/>
      <c r="H870" s="24"/>
      <c r="I870" s="24"/>
      <c r="J870" s="47"/>
    </row>
    <row r="871" spans="3:10" ht="12.75" customHeight="1" x14ac:dyDescent="0.25">
      <c r="C871" s="24"/>
      <c r="D871" s="24"/>
      <c r="E871" s="30"/>
      <c r="F871" s="24"/>
      <c r="G871" s="30"/>
      <c r="H871" s="24"/>
      <c r="I871" s="24"/>
      <c r="J871" s="47"/>
    </row>
    <row r="872" spans="3:10" ht="12.75" customHeight="1" x14ac:dyDescent="0.25">
      <c r="C872" s="24"/>
      <c r="D872" s="24"/>
      <c r="E872" s="30"/>
      <c r="F872" s="24"/>
      <c r="G872" s="30"/>
      <c r="H872" s="24"/>
      <c r="I872" s="24"/>
      <c r="J872" s="47"/>
    </row>
    <row r="873" spans="3:10" ht="12.75" customHeight="1" x14ac:dyDescent="0.25">
      <c r="C873" s="24"/>
      <c r="D873" s="24"/>
      <c r="E873" s="30"/>
      <c r="F873" s="24"/>
      <c r="G873" s="30"/>
      <c r="H873" s="24"/>
      <c r="I873" s="24"/>
      <c r="J873" s="47"/>
    </row>
    <row r="874" spans="3:10" ht="12.75" customHeight="1" x14ac:dyDescent="0.25">
      <c r="C874" s="24"/>
      <c r="D874" s="24"/>
      <c r="E874" s="30"/>
      <c r="F874" s="24"/>
      <c r="G874" s="30"/>
      <c r="H874" s="24"/>
      <c r="I874" s="24"/>
      <c r="J874" s="47"/>
    </row>
    <row r="875" spans="3:10" ht="12.75" customHeight="1" x14ac:dyDescent="0.25">
      <c r="C875" s="24"/>
      <c r="D875" s="24"/>
      <c r="E875" s="30"/>
      <c r="F875" s="24"/>
      <c r="G875" s="30"/>
      <c r="H875" s="24"/>
      <c r="I875" s="24"/>
      <c r="J875" s="47"/>
    </row>
    <row r="876" spans="3:10" ht="12.75" customHeight="1" x14ac:dyDescent="0.25">
      <c r="C876" s="24"/>
      <c r="D876" s="24"/>
      <c r="E876" s="30"/>
      <c r="F876" s="24"/>
      <c r="G876" s="30"/>
      <c r="H876" s="24"/>
      <c r="I876" s="24"/>
      <c r="J876" s="47"/>
    </row>
    <row r="877" spans="3:10" ht="12.75" customHeight="1" x14ac:dyDescent="0.25">
      <c r="C877" s="24"/>
      <c r="D877" s="24"/>
      <c r="E877" s="30"/>
      <c r="F877" s="24"/>
      <c r="G877" s="30"/>
      <c r="H877" s="24"/>
      <c r="I877" s="24"/>
      <c r="J877" s="47"/>
    </row>
    <row r="878" spans="3:10" ht="12.75" customHeight="1" x14ac:dyDescent="0.25">
      <c r="C878" s="24"/>
      <c r="D878" s="24"/>
      <c r="E878" s="30"/>
      <c r="F878" s="24"/>
      <c r="G878" s="30"/>
      <c r="H878" s="24"/>
      <c r="I878" s="24"/>
      <c r="J878" s="47"/>
    </row>
    <row r="879" spans="3:10" ht="12.75" customHeight="1" x14ac:dyDescent="0.25">
      <c r="C879" s="24"/>
      <c r="D879" s="24"/>
      <c r="E879" s="30"/>
      <c r="F879" s="24"/>
      <c r="G879" s="30"/>
      <c r="H879" s="24"/>
      <c r="I879" s="24"/>
      <c r="J879" s="47"/>
    </row>
    <row r="880" spans="3:10" ht="12.75" customHeight="1" x14ac:dyDescent="0.25">
      <c r="C880" s="24"/>
      <c r="D880" s="24"/>
      <c r="E880" s="30"/>
      <c r="F880" s="24"/>
      <c r="G880" s="30"/>
      <c r="H880" s="24"/>
      <c r="I880" s="24"/>
      <c r="J880" s="47"/>
    </row>
    <row r="881" spans="3:10" ht="12.75" customHeight="1" x14ac:dyDescent="0.25">
      <c r="C881" s="24"/>
      <c r="D881" s="24"/>
      <c r="E881" s="30"/>
      <c r="F881" s="24"/>
      <c r="G881" s="30"/>
      <c r="H881" s="24"/>
      <c r="I881" s="24"/>
      <c r="J881" s="47"/>
    </row>
    <row r="882" spans="3:10" ht="12.75" customHeight="1" x14ac:dyDescent="0.25">
      <c r="C882" s="24"/>
      <c r="D882" s="24"/>
      <c r="E882" s="30"/>
      <c r="F882" s="24"/>
      <c r="G882" s="30"/>
      <c r="H882" s="24"/>
      <c r="I882" s="24"/>
      <c r="J882" s="47"/>
    </row>
    <row r="883" spans="3:10" ht="12.75" customHeight="1" x14ac:dyDescent="0.25">
      <c r="C883" s="24"/>
      <c r="D883" s="24"/>
      <c r="E883" s="30"/>
      <c r="F883" s="24"/>
      <c r="G883" s="30"/>
      <c r="H883" s="24"/>
      <c r="I883" s="24"/>
      <c r="J883" s="47"/>
    </row>
    <row r="884" spans="3:10" ht="12.75" customHeight="1" x14ac:dyDescent="0.25">
      <c r="C884" s="24"/>
      <c r="D884" s="24"/>
      <c r="E884" s="30"/>
      <c r="F884" s="24"/>
      <c r="G884" s="30"/>
      <c r="H884" s="24"/>
      <c r="I884" s="24"/>
      <c r="J884" s="47"/>
    </row>
    <row r="885" spans="3:10" ht="12.75" customHeight="1" x14ac:dyDescent="0.25">
      <c r="C885" s="24"/>
      <c r="D885" s="24"/>
      <c r="E885" s="30"/>
      <c r="F885" s="24"/>
      <c r="G885" s="30"/>
      <c r="H885" s="24"/>
      <c r="I885" s="24"/>
      <c r="J885" s="47"/>
    </row>
    <row r="886" spans="3:10" ht="12.75" customHeight="1" x14ac:dyDescent="0.25">
      <c r="C886" s="24"/>
      <c r="D886" s="24"/>
      <c r="E886" s="30"/>
      <c r="F886" s="24"/>
      <c r="G886" s="30"/>
      <c r="H886" s="24"/>
      <c r="I886" s="24"/>
      <c r="J886" s="47"/>
    </row>
    <row r="887" spans="3:10" ht="12.75" customHeight="1" x14ac:dyDescent="0.25">
      <c r="C887" s="24"/>
      <c r="D887" s="24"/>
      <c r="E887" s="30"/>
      <c r="F887" s="24"/>
      <c r="G887" s="30"/>
      <c r="H887" s="24"/>
      <c r="I887" s="24"/>
      <c r="J887" s="47"/>
    </row>
    <row r="888" spans="3:10" ht="12.75" customHeight="1" x14ac:dyDescent="0.25">
      <c r="C888" s="24"/>
      <c r="D888" s="24"/>
      <c r="E888" s="30"/>
      <c r="F888" s="24"/>
      <c r="G888" s="30"/>
      <c r="H888" s="24"/>
      <c r="I888" s="24"/>
      <c r="J888" s="47"/>
    </row>
    <row r="889" spans="3:10" ht="12.75" customHeight="1" x14ac:dyDescent="0.25">
      <c r="C889" s="24"/>
      <c r="D889" s="24"/>
      <c r="E889" s="30"/>
      <c r="F889" s="24"/>
      <c r="G889" s="30"/>
      <c r="H889" s="24"/>
      <c r="I889" s="24"/>
      <c r="J889" s="47"/>
    </row>
    <row r="890" spans="3:10" ht="12.75" customHeight="1" x14ac:dyDescent="0.25">
      <c r="C890" s="24"/>
      <c r="D890" s="24"/>
      <c r="E890" s="30"/>
      <c r="F890" s="24"/>
      <c r="G890" s="30"/>
      <c r="H890" s="24"/>
      <c r="I890" s="24"/>
      <c r="J890" s="47"/>
    </row>
    <row r="891" spans="3:10" ht="12.75" customHeight="1" x14ac:dyDescent="0.25">
      <c r="C891" s="24"/>
      <c r="D891" s="24"/>
      <c r="E891" s="30"/>
      <c r="F891" s="24"/>
      <c r="G891" s="30"/>
      <c r="H891" s="24"/>
      <c r="I891" s="24"/>
      <c r="J891" s="47"/>
    </row>
    <row r="892" spans="3:10" ht="12.75" customHeight="1" x14ac:dyDescent="0.25">
      <c r="C892" s="24"/>
      <c r="D892" s="24"/>
      <c r="E892" s="30"/>
      <c r="F892" s="24"/>
      <c r="G892" s="30"/>
      <c r="H892" s="24"/>
      <c r="I892" s="24"/>
      <c r="J892" s="47"/>
    </row>
    <row r="893" spans="3:10" ht="12.75" customHeight="1" x14ac:dyDescent="0.25">
      <c r="C893" s="24"/>
      <c r="D893" s="24"/>
      <c r="E893" s="30"/>
      <c r="F893" s="24"/>
      <c r="G893" s="30"/>
      <c r="H893" s="24"/>
      <c r="I893" s="24"/>
      <c r="J893" s="47"/>
    </row>
    <row r="894" spans="3:10" ht="12.75" customHeight="1" x14ac:dyDescent="0.25">
      <c r="C894" s="24"/>
      <c r="D894" s="24"/>
      <c r="E894" s="30"/>
      <c r="F894" s="24"/>
      <c r="G894" s="30"/>
      <c r="H894" s="24"/>
      <c r="I894" s="24"/>
      <c r="J894" s="47"/>
    </row>
    <row r="895" spans="3:10" ht="12.75" customHeight="1" x14ac:dyDescent="0.25">
      <c r="C895" s="24"/>
      <c r="D895" s="24"/>
      <c r="E895" s="30"/>
      <c r="F895" s="24"/>
      <c r="G895" s="30"/>
      <c r="H895" s="24"/>
      <c r="I895" s="24"/>
      <c r="J895" s="47"/>
    </row>
    <row r="896" spans="3:10" ht="12.75" customHeight="1" x14ac:dyDescent="0.25">
      <c r="C896" s="24"/>
      <c r="D896" s="24"/>
      <c r="E896" s="30"/>
      <c r="F896" s="24"/>
      <c r="G896" s="30"/>
      <c r="H896" s="24"/>
      <c r="I896" s="24"/>
      <c r="J896" s="47"/>
    </row>
    <row r="897" spans="3:10" ht="12.75" customHeight="1" x14ac:dyDescent="0.25">
      <c r="C897" s="24"/>
      <c r="D897" s="24"/>
      <c r="E897" s="30"/>
      <c r="F897" s="24"/>
      <c r="G897" s="30"/>
      <c r="H897" s="24"/>
      <c r="I897" s="24"/>
      <c r="J897" s="47"/>
    </row>
    <row r="898" spans="3:10" ht="12.75" customHeight="1" x14ac:dyDescent="0.25">
      <c r="C898" s="24"/>
      <c r="D898" s="24"/>
      <c r="E898" s="30"/>
      <c r="F898" s="24"/>
      <c r="G898" s="30"/>
      <c r="H898" s="24"/>
      <c r="I898" s="24"/>
      <c r="J898" s="47"/>
    </row>
    <row r="899" spans="3:10" ht="12.75" customHeight="1" x14ac:dyDescent="0.25">
      <c r="C899" s="24"/>
      <c r="D899" s="24"/>
      <c r="E899" s="30"/>
      <c r="F899" s="24"/>
      <c r="G899" s="30"/>
      <c r="H899" s="24"/>
      <c r="I899" s="24"/>
      <c r="J899" s="47"/>
    </row>
    <row r="900" spans="3:10" ht="12.75" customHeight="1" x14ac:dyDescent="0.25">
      <c r="C900" s="24"/>
      <c r="D900" s="24"/>
      <c r="E900" s="30"/>
      <c r="F900" s="24"/>
      <c r="G900" s="30"/>
      <c r="H900" s="24"/>
      <c r="I900" s="24"/>
      <c r="J900" s="47"/>
    </row>
    <row r="901" spans="3:10" ht="12.75" customHeight="1" x14ac:dyDescent="0.25">
      <c r="C901" s="24"/>
      <c r="D901" s="24"/>
      <c r="E901" s="30"/>
      <c r="F901" s="24"/>
      <c r="G901" s="30"/>
      <c r="H901" s="24"/>
      <c r="I901" s="24"/>
      <c r="J901" s="47"/>
    </row>
    <row r="902" spans="3:10" ht="12.75" customHeight="1" x14ac:dyDescent="0.25">
      <c r="C902" s="24"/>
      <c r="D902" s="24"/>
      <c r="E902" s="30"/>
      <c r="F902" s="24"/>
      <c r="G902" s="30"/>
      <c r="H902" s="24"/>
      <c r="I902" s="24"/>
      <c r="J902" s="47"/>
    </row>
    <row r="903" spans="3:10" ht="12.75" customHeight="1" x14ac:dyDescent="0.25">
      <c r="C903" s="24"/>
      <c r="D903" s="24"/>
      <c r="E903" s="30"/>
      <c r="F903" s="24"/>
      <c r="G903" s="30"/>
      <c r="H903" s="24"/>
      <c r="I903" s="24"/>
      <c r="J903" s="47"/>
    </row>
    <row r="904" spans="3:10" ht="12.75" customHeight="1" x14ac:dyDescent="0.25">
      <c r="C904" s="24"/>
      <c r="D904" s="24"/>
      <c r="E904" s="30"/>
      <c r="F904" s="24"/>
      <c r="G904" s="30"/>
      <c r="H904" s="24"/>
      <c r="I904" s="24"/>
      <c r="J904" s="47"/>
    </row>
    <row r="905" spans="3:10" ht="12.75" customHeight="1" x14ac:dyDescent="0.25">
      <c r="C905" s="24"/>
      <c r="D905" s="24"/>
      <c r="E905" s="30"/>
      <c r="F905" s="24"/>
      <c r="G905" s="30"/>
      <c r="H905" s="24"/>
      <c r="I905" s="24"/>
      <c r="J905" s="47"/>
    </row>
    <row r="906" spans="3:10" ht="12.75" customHeight="1" x14ac:dyDescent="0.25">
      <c r="C906" s="24"/>
      <c r="D906" s="24"/>
      <c r="E906" s="30"/>
      <c r="F906" s="24"/>
      <c r="G906" s="30"/>
      <c r="H906" s="24"/>
      <c r="I906" s="24"/>
      <c r="J906" s="47"/>
    </row>
    <row r="907" spans="3:10" ht="12.75" customHeight="1" x14ac:dyDescent="0.25">
      <c r="C907" s="24"/>
      <c r="D907" s="24"/>
      <c r="E907" s="30"/>
      <c r="F907" s="24"/>
      <c r="G907" s="30"/>
      <c r="H907" s="24"/>
      <c r="I907" s="24"/>
      <c r="J907" s="47"/>
    </row>
    <row r="908" spans="3:10" ht="12.75" customHeight="1" x14ac:dyDescent="0.25">
      <c r="C908" s="24"/>
      <c r="D908" s="24"/>
      <c r="E908" s="30"/>
      <c r="F908" s="24"/>
      <c r="G908" s="30"/>
      <c r="H908" s="24"/>
      <c r="I908" s="24"/>
      <c r="J908" s="47"/>
    </row>
    <row r="909" spans="3:10" ht="12.75" customHeight="1" x14ac:dyDescent="0.25">
      <c r="C909" s="24"/>
      <c r="D909" s="24"/>
      <c r="E909" s="30"/>
      <c r="F909" s="24"/>
      <c r="G909" s="30"/>
      <c r="H909" s="24"/>
      <c r="I909" s="24"/>
      <c r="J909" s="47"/>
    </row>
    <row r="910" spans="3:10" ht="12.75" customHeight="1" x14ac:dyDescent="0.25">
      <c r="C910" s="24"/>
      <c r="D910" s="24"/>
      <c r="E910" s="30"/>
      <c r="F910" s="24"/>
      <c r="G910" s="30"/>
      <c r="H910" s="24"/>
      <c r="I910" s="24"/>
      <c r="J910" s="47"/>
    </row>
    <row r="911" spans="3:10" ht="12.75" customHeight="1" x14ac:dyDescent="0.25">
      <c r="C911" s="24"/>
      <c r="D911" s="24"/>
      <c r="E911" s="30"/>
      <c r="F911" s="24"/>
      <c r="G911" s="30"/>
      <c r="H911" s="24"/>
      <c r="I911" s="24"/>
      <c r="J911" s="47"/>
    </row>
    <row r="912" spans="3:10" ht="12.75" customHeight="1" x14ac:dyDescent="0.25">
      <c r="C912" s="24"/>
      <c r="D912" s="24"/>
      <c r="E912" s="30"/>
      <c r="F912" s="24"/>
      <c r="G912" s="30"/>
      <c r="H912" s="24"/>
      <c r="I912" s="24"/>
      <c r="J912" s="47"/>
    </row>
    <row r="913" spans="3:10" ht="12.75" customHeight="1" x14ac:dyDescent="0.25">
      <c r="C913" s="24"/>
      <c r="D913" s="24"/>
      <c r="E913" s="30"/>
      <c r="F913" s="24"/>
      <c r="G913" s="30"/>
      <c r="H913" s="24"/>
      <c r="I913" s="24"/>
      <c r="J913" s="47"/>
    </row>
    <row r="914" spans="3:10" ht="12.75" customHeight="1" x14ac:dyDescent="0.25">
      <c r="C914" s="24"/>
      <c r="D914" s="24"/>
      <c r="E914" s="30"/>
      <c r="F914" s="24"/>
      <c r="G914" s="30"/>
      <c r="H914" s="24"/>
      <c r="I914" s="24"/>
      <c r="J914" s="47"/>
    </row>
    <row r="915" spans="3:10" ht="12.75" customHeight="1" x14ac:dyDescent="0.25">
      <c r="C915" s="24"/>
      <c r="D915" s="24"/>
      <c r="E915" s="30"/>
      <c r="F915" s="24"/>
      <c r="G915" s="30"/>
      <c r="H915" s="24"/>
      <c r="I915" s="24"/>
      <c r="J915" s="47"/>
    </row>
    <row r="916" spans="3:10" ht="12.75" customHeight="1" x14ac:dyDescent="0.25">
      <c r="C916" s="24"/>
      <c r="D916" s="24"/>
      <c r="E916" s="30"/>
      <c r="F916" s="24"/>
      <c r="G916" s="30"/>
      <c r="H916" s="24"/>
      <c r="I916" s="24"/>
      <c r="J916" s="47"/>
    </row>
    <row r="917" spans="3:10" ht="12.75" customHeight="1" x14ac:dyDescent="0.25">
      <c r="C917" s="24"/>
      <c r="D917" s="24"/>
      <c r="E917" s="30"/>
      <c r="F917" s="24"/>
      <c r="G917" s="30"/>
      <c r="H917" s="24"/>
      <c r="I917" s="24"/>
      <c r="J917" s="47"/>
    </row>
    <row r="918" spans="3:10" ht="12.75" customHeight="1" x14ac:dyDescent="0.25">
      <c r="C918" s="24"/>
      <c r="D918" s="24"/>
      <c r="E918" s="30"/>
      <c r="F918" s="24"/>
      <c r="G918" s="30"/>
      <c r="H918" s="24"/>
      <c r="I918" s="24"/>
      <c r="J918" s="47"/>
    </row>
    <row r="919" spans="3:10" ht="12.75" customHeight="1" x14ac:dyDescent="0.25">
      <c r="C919" s="24"/>
      <c r="D919" s="24"/>
      <c r="E919" s="30"/>
      <c r="F919" s="24"/>
      <c r="G919" s="30"/>
      <c r="H919" s="24"/>
      <c r="I919" s="24"/>
      <c r="J919" s="47"/>
    </row>
    <row r="920" spans="3:10" ht="12.75" customHeight="1" x14ac:dyDescent="0.25">
      <c r="C920" s="24"/>
      <c r="D920" s="24"/>
      <c r="E920" s="30"/>
      <c r="F920" s="24"/>
      <c r="G920" s="30"/>
      <c r="H920" s="24"/>
      <c r="I920" s="24"/>
      <c r="J920" s="47"/>
    </row>
    <row r="921" spans="3:10" ht="12.75" customHeight="1" x14ac:dyDescent="0.25">
      <c r="C921" s="24"/>
      <c r="D921" s="24"/>
      <c r="E921" s="30"/>
      <c r="F921" s="24"/>
      <c r="G921" s="30"/>
      <c r="H921" s="24"/>
      <c r="I921" s="24"/>
      <c r="J921" s="47"/>
    </row>
    <row r="922" spans="3:10" ht="12.75" customHeight="1" x14ac:dyDescent="0.25">
      <c r="C922" s="24"/>
      <c r="D922" s="24"/>
      <c r="E922" s="30"/>
      <c r="F922" s="24"/>
      <c r="G922" s="30"/>
      <c r="H922" s="24"/>
      <c r="I922" s="24"/>
      <c r="J922" s="47"/>
    </row>
    <row r="923" spans="3:10" ht="12.75" customHeight="1" x14ac:dyDescent="0.25">
      <c r="C923" s="24"/>
      <c r="D923" s="24"/>
      <c r="E923" s="30"/>
      <c r="F923" s="24"/>
      <c r="G923" s="30"/>
      <c r="H923" s="24"/>
      <c r="I923" s="24"/>
      <c r="J923" s="47"/>
    </row>
    <row r="924" spans="3:10" ht="12.75" customHeight="1" x14ac:dyDescent="0.25">
      <c r="C924" s="24"/>
      <c r="D924" s="24"/>
      <c r="E924" s="30"/>
      <c r="F924" s="24"/>
      <c r="G924" s="30"/>
      <c r="H924" s="24"/>
      <c r="I924" s="24"/>
      <c r="J924" s="47"/>
    </row>
    <row r="925" spans="3:10" ht="12.75" customHeight="1" x14ac:dyDescent="0.25">
      <c r="C925" s="24"/>
      <c r="D925" s="24"/>
      <c r="E925" s="30"/>
      <c r="F925" s="24"/>
      <c r="G925" s="30"/>
      <c r="H925" s="24"/>
      <c r="I925" s="24"/>
      <c r="J925" s="47"/>
    </row>
    <row r="926" spans="3:10" ht="12.75" customHeight="1" x14ac:dyDescent="0.25">
      <c r="C926" s="24"/>
      <c r="D926" s="24"/>
      <c r="E926" s="30"/>
      <c r="F926" s="24"/>
      <c r="G926" s="30"/>
      <c r="H926" s="24"/>
      <c r="I926" s="24"/>
      <c r="J926" s="47"/>
    </row>
    <row r="927" spans="3:10" ht="12.75" customHeight="1" x14ac:dyDescent="0.25">
      <c r="C927" s="24"/>
      <c r="D927" s="24"/>
      <c r="E927" s="30"/>
      <c r="F927" s="24"/>
      <c r="G927" s="30"/>
      <c r="H927" s="24"/>
      <c r="I927" s="24"/>
      <c r="J927" s="47"/>
    </row>
    <row r="928" spans="3:10" ht="12.75" customHeight="1" x14ac:dyDescent="0.25">
      <c r="C928" s="24"/>
      <c r="D928" s="24"/>
      <c r="E928" s="30"/>
      <c r="F928" s="24"/>
      <c r="G928" s="30"/>
      <c r="H928" s="24"/>
      <c r="I928" s="24"/>
      <c r="J928" s="47"/>
    </row>
    <row r="929" spans="3:10" ht="12.75" customHeight="1" x14ac:dyDescent="0.25">
      <c r="C929" s="24"/>
      <c r="D929" s="24"/>
      <c r="E929" s="30"/>
      <c r="F929" s="24"/>
      <c r="G929" s="30"/>
      <c r="H929" s="24"/>
      <c r="I929" s="24"/>
      <c r="J929" s="47"/>
    </row>
    <row r="930" spans="3:10" ht="12.75" customHeight="1" x14ac:dyDescent="0.25">
      <c r="C930" s="24"/>
      <c r="D930" s="24"/>
      <c r="E930" s="30"/>
      <c r="F930" s="24"/>
      <c r="G930" s="30"/>
      <c r="H930" s="24"/>
      <c r="I930" s="24"/>
      <c r="J930" s="47"/>
    </row>
    <row r="931" spans="3:10" ht="12.75" customHeight="1" x14ac:dyDescent="0.25">
      <c r="C931" s="24"/>
      <c r="D931" s="24"/>
      <c r="E931" s="30"/>
      <c r="F931" s="24"/>
      <c r="G931" s="30"/>
      <c r="H931" s="24"/>
      <c r="I931" s="24"/>
      <c r="J931" s="47"/>
    </row>
    <row r="932" spans="3:10" ht="12.75" customHeight="1" x14ac:dyDescent="0.25">
      <c r="C932" s="24"/>
      <c r="D932" s="24"/>
      <c r="E932" s="30"/>
      <c r="F932" s="24"/>
      <c r="G932" s="30"/>
      <c r="H932" s="24"/>
      <c r="I932" s="24"/>
      <c r="J932" s="47"/>
    </row>
    <row r="933" spans="3:10" ht="12.75" customHeight="1" x14ac:dyDescent="0.25">
      <c r="C933" s="24"/>
      <c r="D933" s="24"/>
      <c r="E933" s="30"/>
      <c r="F933" s="24"/>
      <c r="G933" s="30"/>
      <c r="H933" s="24"/>
      <c r="I933" s="24"/>
      <c r="J933" s="47"/>
    </row>
    <row r="934" spans="3:10" ht="12.75" customHeight="1" x14ac:dyDescent="0.25">
      <c r="C934" s="24"/>
      <c r="D934" s="24"/>
      <c r="E934" s="30"/>
      <c r="F934" s="24"/>
      <c r="G934" s="30"/>
      <c r="H934" s="24"/>
      <c r="I934" s="24"/>
      <c r="J934" s="47"/>
    </row>
    <row r="935" spans="3:10" ht="12.75" customHeight="1" x14ac:dyDescent="0.25">
      <c r="C935" s="24"/>
      <c r="D935" s="24"/>
      <c r="E935" s="30"/>
      <c r="F935" s="24"/>
      <c r="G935" s="30"/>
      <c r="H935" s="24"/>
      <c r="I935" s="24"/>
      <c r="J935" s="47"/>
    </row>
    <row r="936" spans="3:10" ht="12.75" customHeight="1" x14ac:dyDescent="0.25">
      <c r="C936" s="24"/>
      <c r="D936" s="24"/>
      <c r="E936" s="30"/>
      <c r="F936" s="24"/>
      <c r="G936" s="30"/>
      <c r="H936" s="24"/>
      <c r="I936" s="24"/>
      <c r="J936" s="47"/>
    </row>
    <row r="937" spans="3:10" ht="12.75" customHeight="1" x14ac:dyDescent="0.25">
      <c r="C937" s="24"/>
      <c r="D937" s="24"/>
      <c r="E937" s="30"/>
      <c r="F937" s="24"/>
      <c r="G937" s="30"/>
      <c r="H937" s="24"/>
      <c r="I937" s="24"/>
      <c r="J937" s="47"/>
    </row>
    <row r="938" spans="3:10" ht="12.75" customHeight="1" x14ac:dyDescent="0.25">
      <c r="C938" s="24"/>
      <c r="D938" s="24"/>
      <c r="E938" s="30"/>
      <c r="F938" s="24"/>
      <c r="G938" s="30"/>
      <c r="H938" s="24"/>
      <c r="I938" s="24"/>
      <c r="J938" s="47"/>
    </row>
    <row r="939" spans="3:10" ht="12.75" customHeight="1" x14ac:dyDescent="0.25">
      <c r="C939" s="24"/>
      <c r="D939" s="24"/>
      <c r="E939" s="30"/>
      <c r="F939" s="24"/>
      <c r="G939" s="30"/>
      <c r="H939" s="24"/>
      <c r="I939" s="24"/>
      <c r="J939" s="47"/>
    </row>
    <row r="940" spans="3:10" ht="12.75" customHeight="1" x14ac:dyDescent="0.25">
      <c r="C940" s="24"/>
      <c r="D940" s="24"/>
      <c r="E940" s="30"/>
      <c r="F940" s="24"/>
      <c r="G940" s="30"/>
      <c r="H940" s="24"/>
      <c r="I940" s="24"/>
      <c r="J940" s="47"/>
    </row>
    <row r="941" spans="3:10" ht="12.75" customHeight="1" x14ac:dyDescent="0.25">
      <c r="C941" s="24"/>
      <c r="D941" s="24"/>
      <c r="E941" s="30"/>
      <c r="F941" s="24"/>
      <c r="G941" s="30"/>
      <c r="H941" s="24"/>
      <c r="I941" s="24"/>
      <c r="J941" s="47"/>
    </row>
    <row r="942" spans="3:10" ht="12.75" customHeight="1" x14ac:dyDescent="0.25">
      <c r="C942" s="24"/>
      <c r="D942" s="24"/>
      <c r="E942" s="30"/>
      <c r="F942" s="24"/>
      <c r="G942" s="30"/>
      <c r="H942" s="24"/>
      <c r="I942" s="24"/>
      <c r="J942" s="47"/>
    </row>
    <row r="943" spans="3:10" ht="12.75" customHeight="1" x14ac:dyDescent="0.25">
      <c r="C943" s="24"/>
      <c r="D943" s="24"/>
      <c r="E943" s="30"/>
      <c r="F943" s="24"/>
      <c r="G943" s="30"/>
      <c r="H943" s="24"/>
      <c r="I943" s="24"/>
      <c r="J943" s="47"/>
    </row>
    <row r="944" spans="3:10" ht="12.75" customHeight="1" x14ac:dyDescent="0.25">
      <c r="C944" s="24"/>
      <c r="D944" s="24"/>
      <c r="E944" s="30"/>
      <c r="F944" s="24"/>
      <c r="G944" s="30"/>
      <c r="H944" s="24"/>
      <c r="I944" s="24"/>
      <c r="J944" s="47"/>
    </row>
    <row r="945" spans="3:10" ht="12.75" customHeight="1" x14ac:dyDescent="0.25">
      <c r="C945" s="24"/>
      <c r="D945" s="24"/>
      <c r="E945" s="30"/>
      <c r="F945" s="24"/>
      <c r="G945" s="30"/>
      <c r="H945" s="24"/>
      <c r="I945" s="24"/>
      <c r="J945" s="47"/>
    </row>
    <row r="946" spans="3:10" ht="12.75" customHeight="1" x14ac:dyDescent="0.25">
      <c r="C946" s="24"/>
      <c r="D946" s="24"/>
      <c r="E946" s="30"/>
      <c r="F946" s="24"/>
      <c r="G946" s="30"/>
      <c r="H946" s="24"/>
      <c r="I946" s="24"/>
      <c r="J946" s="47"/>
    </row>
    <row r="947" spans="3:10" ht="12.75" customHeight="1" x14ac:dyDescent="0.25">
      <c r="C947" s="24"/>
      <c r="D947" s="24"/>
      <c r="E947" s="30"/>
      <c r="F947" s="24"/>
      <c r="G947" s="30"/>
      <c r="H947" s="24"/>
      <c r="I947" s="24"/>
      <c r="J947" s="47"/>
    </row>
    <row r="948" spans="3:10" ht="12.75" customHeight="1" x14ac:dyDescent="0.25">
      <c r="C948" s="24"/>
      <c r="D948" s="24"/>
      <c r="E948" s="30"/>
      <c r="F948" s="24"/>
      <c r="G948" s="30"/>
      <c r="H948" s="24"/>
      <c r="I948" s="24"/>
      <c r="J948" s="47"/>
    </row>
    <row r="949" spans="3:10" ht="12.75" customHeight="1" x14ac:dyDescent="0.25">
      <c r="C949" s="24"/>
      <c r="D949" s="24"/>
      <c r="E949" s="30"/>
      <c r="F949" s="24"/>
      <c r="G949" s="30"/>
      <c r="H949" s="24"/>
      <c r="I949" s="24"/>
      <c r="J949" s="47"/>
    </row>
    <row r="950" spans="3:10" ht="12.75" customHeight="1" x14ac:dyDescent="0.25">
      <c r="C950" s="24"/>
      <c r="D950" s="24"/>
      <c r="E950" s="30"/>
      <c r="F950" s="24"/>
      <c r="G950" s="30"/>
      <c r="H950" s="24"/>
      <c r="I950" s="24"/>
      <c r="J950" s="47"/>
    </row>
    <row r="951" spans="3:10" ht="12.75" customHeight="1" x14ac:dyDescent="0.25">
      <c r="C951" s="24"/>
      <c r="D951" s="24"/>
      <c r="E951" s="30"/>
      <c r="F951" s="24"/>
      <c r="G951" s="30"/>
      <c r="H951" s="24"/>
      <c r="I951" s="24"/>
      <c r="J951" s="47"/>
    </row>
    <row r="952" spans="3:10" ht="12.75" customHeight="1" x14ac:dyDescent="0.25">
      <c r="C952" s="24"/>
      <c r="D952" s="24"/>
      <c r="E952" s="30"/>
      <c r="F952" s="24"/>
      <c r="G952" s="30"/>
      <c r="H952" s="24"/>
      <c r="I952" s="24"/>
      <c r="J952" s="47"/>
    </row>
    <row r="953" spans="3:10" ht="12.75" customHeight="1" x14ac:dyDescent="0.25">
      <c r="C953" s="24"/>
      <c r="D953" s="24"/>
      <c r="E953" s="30"/>
      <c r="F953" s="24"/>
      <c r="G953" s="30"/>
      <c r="H953" s="24"/>
      <c r="I953" s="24"/>
      <c r="J953" s="47"/>
    </row>
    <row r="954" spans="3:10" ht="12.75" customHeight="1" x14ac:dyDescent="0.25">
      <c r="C954" s="24"/>
      <c r="D954" s="24"/>
      <c r="E954" s="30"/>
      <c r="F954" s="24"/>
      <c r="G954" s="30"/>
      <c r="H954" s="24"/>
      <c r="I954" s="24"/>
      <c r="J954" s="47"/>
    </row>
    <row r="955" spans="3:10" ht="12.75" customHeight="1" x14ac:dyDescent="0.25">
      <c r="C955" s="24"/>
      <c r="D955" s="24"/>
      <c r="E955" s="30"/>
      <c r="F955" s="24"/>
      <c r="G955" s="30"/>
      <c r="H955" s="24"/>
      <c r="I955" s="24"/>
      <c r="J955" s="47"/>
    </row>
    <row r="956" spans="3:10" ht="12.75" customHeight="1" x14ac:dyDescent="0.25">
      <c r="C956" s="24"/>
      <c r="D956" s="24"/>
      <c r="E956" s="30"/>
      <c r="F956" s="24"/>
      <c r="G956" s="30"/>
      <c r="H956" s="24"/>
      <c r="I956" s="24"/>
      <c r="J956" s="47"/>
    </row>
    <row r="957" spans="3:10" ht="12.75" customHeight="1" x14ac:dyDescent="0.25">
      <c r="C957" s="24"/>
      <c r="D957" s="24"/>
      <c r="E957" s="30"/>
      <c r="F957" s="24"/>
      <c r="G957" s="30"/>
      <c r="H957" s="24"/>
      <c r="I957" s="24"/>
      <c r="J957" s="47"/>
    </row>
    <row r="958" spans="3:10" ht="12.75" customHeight="1" x14ac:dyDescent="0.25">
      <c r="C958" s="24"/>
      <c r="D958" s="24"/>
      <c r="E958" s="30"/>
      <c r="F958" s="24"/>
      <c r="G958" s="30"/>
      <c r="H958" s="24"/>
      <c r="I958" s="24"/>
      <c r="J958" s="47"/>
    </row>
    <row r="959" spans="3:10" ht="12.75" customHeight="1" x14ac:dyDescent="0.25">
      <c r="C959" s="24"/>
      <c r="D959" s="24"/>
      <c r="E959" s="30"/>
      <c r="F959" s="24"/>
      <c r="G959" s="30"/>
      <c r="H959" s="24"/>
      <c r="I959" s="24"/>
      <c r="J959" s="47"/>
    </row>
    <row r="960" spans="3:10" ht="12.75" customHeight="1" x14ac:dyDescent="0.25">
      <c r="C960" s="24"/>
      <c r="D960" s="24"/>
      <c r="E960" s="30"/>
      <c r="F960" s="24"/>
      <c r="G960" s="30"/>
      <c r="H960" s="24"/>
      <c r="I960" s="24"/>
      <c r="J960" s="47"/>
    </row>
    <row r="961" spans="3:10" ht="12.75" customHeight="1" x14ac:dyDescent="0.25">
      <c r="C961" s="24"/>
      <c r="D961" s="24"/>
      <c r="E961" s="30"/>
      <c r="F961" s="24"/>
      <c r="G961" s="30"/>
      <c r="H961" s="24"/>
      <c r="I961" s="24"/>
      <c r="J961" s="47"/>
    </row>
    <row r="962" spans="3:10" ht="12.75" customHeight="1" x14ac:dyDescent="0.25">
      <c r="C962" s="24"/>
      <c r="D962" s="24"/>
      <c r="E962" s="30"/>
      <c r="F962" s="24"/>
      <c r="G962" s="30"/>
      <c r="H962" s="24"/>
      <c r="I962" s="24"/>
      <c r="J962" s="47"/>
    </row>
    <row r="963" spans="3:10" ht="12.75" customHeight="1" x14ac:dyDescent="0.25">
      <c r="C963" s="24"/>
      <c r="D963" s="24"/>
      <c r="E963" s="30"/>
      <c r="F963" s="24"/>
      <c r="G963" s="30"/>
      <c r="H963" s="24"/>
      <c r="I963" s="24"/>
      <c r="J963" s="47"/>
    </row>
    <row r="964" spans="3:10" ht="12.75" customHeight="1" x14ac:dyDescent="0.25">
      <c r="C964" s="24"/>
      <c r="D964" s="24"/>
      <c r="E964" s="30"/>
      <c r="F964" s="24"/>
      <c r="G964" s="30"/>
      <c r="H964" s="24"/>
      <c r="I964" s="24"/>
      <c r="J964" s="47"/>
    </row>
    <row r="965" spans="3:10" ht="12.75" customHeight="1" x14ac:dyDescent="0.25">
      <c r="C965" s="24"/>
      <c r="D965" s="24"/>
      <c r="E965" s="30"/>
      <c r="F965" s="24"/>
      <c r="G965" s="30"/>
      <c r="H965" s="24"/>
      <c r="I965" s="24"/>
      <c r="J965" s="47"/>
    </row>
    <row r="966" spans="3:10" ht="12.75" customHeight="1" x14ac:dyDescent="0.25">
      <c r="C966" s="24"/>
      <c r="D966" s="24"/>
      <c r="E966" s="30"/>
      <c r="F966" s="24"/>
      <c r="G966" s="30"/>
      <c r="H966" s="24"/>
      <c r="I966" s="24"/>
      <c r="J966" s="47"/>
    </row>
    <row r="967" spans="3:10" ht="12.75" customHeight="1" x14ac:dyDescent="0.25">
      <c r="C967" s="24"/>
      <c r="D967" s="24"/>
      <c r="E967" s="30"/>
      <c r="F967" s="24"/>
      <c r="G967" s="30"/>
      <c r="H967" s="24"/>
      <c r="I967" s="24"/>
      <c r="J967" s="47"/>
    </row>
    <row r="968" spans="3:10" ht="12.75" customHeight="1" x14ac:dyDescent="0.25">
      <c r="C968" s="24"/>
      <c r="D968" s="24"/>
      <c r="E968" s="30"/>
      <c r="F968" s="24"/>
      <c r="G968" s="30"/>
      <c r="H968" s="24"/>
      <c r="I968" s="24"/>
      <c r="J968" s="47"/>
    </row>
    <row r="969" spans="3:10" ht="12.75" customHeight="1" x14ac:dyDescent="0.25">
      <c r="C969" s="24"/>
      <c r="D969" s="24"/>
      <c r="E969" s="30"/>
      <c r="F969" s="24"/>
      <c r="G969" s="30"/>
      <c r="H969" s="24"/>
      <c r="I969" s="24"/>
      <c r="J969" s="47"/>
    </row>
    <row r="970" spans="3:10" ht="12.75" customHeight="1" x14ac:dyDescent="0.25">
      <c r="C970" s="24"/>
      <c r="D970" s="24"/>
      <c r="E970" s="30"/>
      <c r="F970" s="24"/>
      <c r="G970" s="30"/>
      <c r="H970" s="24"/>
      <c r="I970" s="24"/>
      <c r="J970" s="47"/>
    </row>
    <row r="971" spans="3:10" ht="12.75" customHeight="1" x14ac:dyDescent="0.25">
      <c r="C971" s="24"/>
      <c r="D971" s="24"/>
      <c r="E971" s="30"/>
      <c r="F971" s="24"/>
      <c r="G971" s="30"/>
      <c r="H971" s="24"/>
      <c r="I971" s="24"/>
      <c r="J971" s="47"/>
    </row>
    <row r="972" spans="3:10" ht="12.75" customHeight="1" x14ac:dyDescent="0.25">
      <c r="C972" s="24"/>
      <c r="D972" s="24"/>
      <c r="E972" s="30"/>
      <c r="F972" s="24"/>
      <c r="G972" s="30"/>
      <c r="H972" s="24"/>
      <c r="I972" s="24"/>
      <c r="J972" s="47"/>
    </row>
    <row r="973" spans="3:10" ht="12.75" customHeight="1" x14ac:dyDescent="0.25">
      <c r="C973" s="24"/>
      <c r="D973" s="24"/>
      <c r="E973" s="30"/>
      <c r="F973" s="24"/>
      <c r="G973" s="30"/>
      <c r="H973" s="24"/>
      <c r="I973" s="24"/>
      <c r="J973" s="47"/>
    </row>
    <row r="974" spans="3:10" ht="12.75" customHeight="1" x14ac:dyDescent="0.25">
      <c r="C974" s="24"/>
      <c r="D974" s="24"/>
      <c r="E974" s="30"/>
      <c r="F974" s="24"/>
      <c r="G974" s="30"/>
      <c r="H974" s="24"/>
      <c r="I974" s="24"/>
      <c r="J974" s="47"/>
    </row>
    <row r="975" spans="3:10" ht="12.75" customHeight="1" x14ac:dyDescent="0.25">
      <c r="C975" s="24"/>
      <c r="D975" s="24"/>
      <c r="E975" s="30"/>
      <c r="F975" s="24"/>
      <c r="G975" s="30"/>
      <c r="H975" s="24"/>
      <c r="I975" s="24"/>
      <c r="J975" s="47"/>
    </row>
    <row r="976" spans="3:10" ht="12.75" customHeight="1" x14ac:dyDescent="0.25">
      <c r="C976" s="24"/>
      <c r="D976" s="24"/>
      <c r="E976" s="30"/>
      <c r="F976" s="24"/>
      <c r="G976" s="30"/>
      <c r="H976" s="24"/>
      <c r="I976" s="24"/>
      <c r="J976" s="47"/>
    </row>
    <row r="977" spans="3:10" ht="12.75" customHeight="1" x14ac:dyDescent="0.25">
      <c r="C977" s="24"/>
      <c r="D977" s="24"/>
      <c r="E977" s="30"/>
      <c r="F977" s="24"/>
      <c r="G977" s="30"/>
      <c r="H977" s="24"/>
      <c r="I977" s="24"/>
      <c r="J977" s="47"/>
    </row>
    <row r="978" spans="3:10" ht="12.75" customHeight="1" x14ac:dyDescent="0.25">
      <c r="C978" s="24"/>
      <c r="D978" s="24"/>
      <c r="E978" s="30"/>
      <c r="F978" s="24"/>
      <c r="G978" s="30"/>
      <c r="H978" s="24"/>
      <c r="I978" s="24"/>
      <c r="J978" s="47"/>
    </row>
    <row r="979" spans="3:10" ht="12.75" customHeight="1" x14ac:dyDescent="0.25">
      <c r="C979" s="24"/>
      <c r="D979" s="24"/>
      <c r="E979" s="30"/>
      <c r="F979" s="24"/>
      <c r="G979" s="30"/>
      <c r="H979" s="24"/>
      <c r="I979" s="24"/>
      <c r="J979" s="47"/>
    </row>
    <row r="980" spans="3:10" ht="12.75" customHeight="1" x14ac:dyDescent="0.25">
      <c r="C980" s="24"/>
      <c r="D980" s="24"/>
      <c r="E980" s="30"/>
      <c r="F980" s="24"/>
      <c r="G980" s="30"/>
      <c r="H980" s="24"/>
      <c r="I980" s="24"/>
      <c r="J980" s="47"/>
    </row>
    <row r="981" spans="3:10" ht="12.75" customHeight="1" x14ac:dyDescent="0.25">
      <c r="C981" s="24"/>
      <c r="D981" s="24"/>
      <c r="E981" s="30"/>
      <c r="F981" s="24"/>
      <c r="G981" s="30"/>
      <c r="H981" s="24"/>
      <c r="I981" s="24"/>
      <c r="J981" s="47"/>
    </row>
    <row r="982" spans="3:10" ht="12.75" customHeight="1" x14ac:dyDescent="0.25">
      <c r="C982" s="24"/>
      <c r="D982" s="24"/>
      <c r="E982" s="30"/>
      <c r="F982" s="24"/>
      <c r="G982" s="30"/>
      <c r="H982" s="24"/>
      <c r="I982" s="24"/>
      <c r="J982" s="47"/>
    </row>
    <row r="983" spans="3:10" ht="12.75" customHeight="1" x14ac:dyDescent="0.25">
      <c r="C983" s="24"/>
      <c r="D983" s="24"/>
      <c r="E983" s="30"/>
      <c r="F983" s="24"/>
      <c r="G983" s="30"/>
      <c r="H983" s="24"/>
      <c r="I983" s="24"/>
      <c r="J983" s="47"/>
    </row>
    <row r="984" spans="3:10" ht="12.75" customHeight="1" x14ac:dyDescent="0.25">
      <c r="C984" s="24"/>
      <c r="D984" s="24"/>
      <c r="E984" s="30"/>
      <c r="F984" s="24"/>
      <c r="G984" s="30"/>
      <c r="H984" s="24"/>
      <c r="I984" s="24"/>
      <c r="J984" s="47"/>
    </row>
    <row r="985" spans="3:10" ht="12.75" customHeight="1" x14ac:dyDescent="0.25">
      <c r="C985" s="24"/>
      <c r="D985" s="24"/>
      <c r="E985" s="30"/>
      <c r="F985" s="24"/>
      <c r="G985" s="30"/>
      <c r="H985" s="24"/>
      <c r="I985" s="24"/>
      <c r="J985" s="47"/>
    </row>
    <row r="986" spans="3:10" ht="12.75" customHeight="1" x14ac:dyDescent="0.25">
      <c r="C986" s="24"/>
      <c r="D986" s="24"/>
      <c r="E986" s="30"/>
      <c r="F986" s="24"/>
      <c r="G986" s="30"/>
      <c r="H986" s="24"/>
      <c r="I986" s="24"/>
      <c r="J986" s="47"/>
    </row>
    <row r="987" spans="3:10" ht="12.75" customHeight="1" x14ac:dyDescent="0.25">
      <c r="C987" s="24"/>
      <c r="D987" s="24"/>
      <c r="E987" s="30"/>
      <c r="F987" s="24"/>
      <c r="G987" s="30"/>
      <c r="H987" s="24"/>
      <c r="I987" s="24"/>
      <c r="J987" s="47"/>
    </row>
    <row r="988" spans="3:10" ht="12.75" customHeight="1" x14ac:dyDescent="0.25">
      <c r="C988" s="24"/>
      <c r="D988" s="24"/>
      <c r="E988" s="30"/>
      <c r="F988" s="24"/>
      <c r="G988" s="30"/>
      <c r="H988" s="24"/>
      <c r="I988" s="24"/>
      <c r="J988" s="47"/>
    </row>
    <row r="989" spans="3:10" ht="12.75" customHeight="1" x14ac:dyDescent="0.25">
      <c r="C989" s="24"/>
      <c r="D989" s="24"/>
      <c r="E989" s="30"/>
      <c r="F989" s="24"/>
      <c r="G989" s="30"/>
      <c r="H989" s="24"/>
      <c r="I989" s="24"/>
      <c r="J989" s="47"/>
    </row>
    <row r="990" spans="3:10" ht="12.75" customHeight="1" x14ac:dyDescent="0.25">
      <c r="C990" s="24"/>
      <c r="D990" s="24"/>
      <c r="E990" s="30"/>
      <c r="F990" s="24"/>
      <c r="G990" s="30"/>
      <c r="H990" s="24"/>
      <c r="I990" s="24"/>
      <c r="J990" s="47"/>
    </row>
    <row r="991" spans="3:10" ht="12.75" customHeight="1" x14ac:dyDescent="0.25">
      <c r="C991" s="24"/>
      <c r="D991" s="24"/>
      <c r="E991" s="30"/>
      <c r="F991" s="24"/>
      <c r="G991" s="30"/>
      <c r="H991" s="24"/>
      <c r="I991" s="24"/>
      <c r="J991" s="47"/>
    </row>
    <row r="992" spans="3:10" ht="12.75" customHeight="1" x14ac:dyDescent="0.25">
      <c r="C992" s="24"/>
      <c r="D992" s="24"/>
      <c r="E992" s="30"/>
      <c r="F992" s="24"/>
      <c r="G992" s="30"/>
      <c r="H992" s="24"/>
      <c r="I992" s="24"/>
      <c r="J992" s="47"/>
    </row>
    <row r="993" spans="3:10" ht="12.75" customHeight="1" x14ac:dyDescent="0.25">
      <c r="C993" s="24"/>
      <c r="D993" s="24"/>
      <c r="E993" s="30"/>
      <c r="F993" s="24"/>
      <c r="G993" s="30"/>
      <c r="H993" s="24"/>
      <c r="I993" s="24"/>
      <c r="J993" s="47"/>
    </row>
  </sheetData>
  <sortState ref="A2:T391">
    <sortCondition ref="H2:H391"/>
    <sortCondition ref="B2:B391"/>
  </sortState>
  <pageMargins left="0.7" right="0.7" top="0.75" bottom="0.75" header="0" footer="0"/>
  <pageSetup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6"/>
  <sheetViews>
    <sheetView workbookViewId="0">
      <selection activeCell="C13" sqref="C13"/>
    </sheetView>
  </sheetViews>
  <sheetFormatPr defaultRowHeight="15.75" x14ac:dyDescent="0.25"/>
  <cols>
    <col min="1" max="1" width="14.375" customWidth="1"/>
    <col min="2" max="3" width="9.375" bestFit="1" customWidth="1"/>
    <col min="4" max="4" width="13" bestFit="1" customWidth="1"/>
    <col min="5" max="5" width="9.375" bestFit="1" customWidth="1"/>
    <col min="6" max="6" width="10.625" bestFit="1" customWidth="1"/>
    <col min="7" max="7" width="11.375" bestFit="1" customWidth="1"/>
    <col min="8" max="9" width="9.375" bestFit="1" customWidth="1"/>
    <col min="10" max="10" width="13" bestFit="1" customWidth="1"/>
    <col min="11" max="11" width="10.375" bestFit="1" customWidth="1"/>
  </cols>
  <sheetData>
    <row r="2" spans="1:12" ht="36.75" customHeight="1" x14ac:dyDescent="0.25">
      <c r="A2" s="132" t="s">
        <v>2799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04"/>
    </row>
    <row r="3" spans="1:12" ht="18.75" x14ac:dyDescent="0.25">
      <c r="A3" s="97"/>
      <c r="B3" s="101" t="s">
        <v>8</v>
      </c>
      <c r="C3" s="102" t="s">
        <v>9</v>
      </c>
      <c r="D3" s="101" t="s">
        <v>2763</v>
      </c>
      <c r="E3" s="101" t="s">
        <v>2760</v>
      </c>
      <c r="F3" s="101" t="s">
        <v>2761</v>
      </c>
      <c r="G3" s="101" t="s">
        <v>2762</v>
      </c>
      <c r="H3" s="101" t="s">
        <v>2764</v>
      </c>
      <c r="I3" s="101" t="s">
        <v>2765</v>
      </c>
      <c r="J3" s="101" t="s">
        <v>2766</v>
      </c>
      <c r="K3" s="101" t="s">
        <v>2756</v>
      </c>
    </row>
    <row r="4" spans="1:12" ht="27" customHeight="1" x14ac:dyDescent="0.25">
      <c r="A4" s="103" t="s">
        <v>2778</v>
      </c>
      <c r="B4" s="98">
        <v>79.294117647058826</v>
      </c>
      <c r="C4" s="98">
        <v>95.764705882352942</v>
      </c>
      <c r="D4" s="98">
        <v>72.705882352941174</v>
      </c>
      <c r="E4" s="99"/>
      <c r="F4" s="99"/>
      <c r="G4" s="99"/>
      <c r="H4" s="99"/>
      <c r="I4" s="99"/>
      <c r="J4" s="99"/>
      <c r="K4" s="99"/>
    </row>
    <row r="5" spans="1:12" ht="27" customHeight="1" x14ac:dyDescent="0.25">
      <c r="A5" s="103" t="s">
        <v>2779</v>
      </c>
      <c r="B5" s="100">
        <v>80.048076923076934</v>
      </c>
      <c r="C5" s="100">
        <v>82.211538461538453</v>
      </c>
      <c r="D5" s="100">
        <v>65.071770334928232</v>
      </c>
      <c r="E5" s="99"/>
      <c r="F5" s="99"/>
      <c r="G5" s="99"/>
      <c r="H5" s="99"/>
      <c r="I5" s="99"/>
      <c r="J5" s="99"/>
      <c r="K5" s="99"/>
    </row>
    <row r="6" spans="1:12" ht="27" customHeight="1" x14ac:dyDescent="0.25">
      <c r="A6" s="103" t="s">
        <v>2780</v>
      </c>
      <c r="B6" s="100">
        <v>47.422680412371129</v>
      </c>
      <c r="C6" s="100">
        <v>81.491002570694079</v>
      </c>
      <c r="D6" s="100">
        <v>87.837837837837839</v>
      </c>
      <c r="E6" s="100">
        <v>63.398692810457511</v>
      </c>
      <c r="F6" s="100">
        <v>76.19047619047619</v>
      </c>
      <c r="G6" s="100">
        <v>81.818181818181827</v>
      </c>
      <c r="H6" s="100">
        <v>71.653543307086608</v>
      </c>
      <c r="I6" s="100">
        <v>81.696428571428569</v>
      </c>
      <c r="J6" s="100">
        <v>100</v>
      </c>
      <c r="K6" s="100">
        <v>100</v>
      </c>
    </row>
  </sheetData>
  <mergeCells count="1">
    <mergeCell ref="A2:K2"/>
  </mergeCells>
  <pageMargins left="0.2" right="0.2" top="0.75" bottom="0.75" header="0.3" footer="0.3"/>
  <pageSetup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3"/>
  <sheetViews>
    <sheetView workbookViewId="0">
      <pane ySplit="2" topLeftCell="A21" activePane="bottomLeft" state="frozen"/>
      <selection pane="bottomLeft" activeCell="L30" sqref="L30"/>
    </sheetView>
  </sheetViews>
  <sheetFormatPr defaultRowHeight="15" x14ac:dyDescent="0.25"/>
  <cols>
    <col min="1" max="1" width="4" style="106" bestFit="1" customWidth="1"/>
    <col min="2" max="2" width="20.625" style="117" bestFit="1" customWidth="1"/>
    <col min="3" max="3" width="11.125" style="118" bestFit="1" customWidth="1"/>
    <col min="4" max="4" width="12.5" style="117" customWidth="1"/>
    <col min="5" max="5" width="8.25" style="119" customWidth="1"/>
    <col min="6" max="6" width="25.625" style="119" bestFit="1" customWidth="1"/>
    <col min="7" max="7" width="14.25" style="120" bestFit="1" customWidth="1"/>
    <col min="8" max="8" width="16.5" style="106" bestFit="1" customWidth="1"/>
    <col min="9" max="9" width="10.125" style="106" bestFit="1" customWidth="1"/>
    <col min="10" max="10" width="21.5" style="106" bestFit="1" customWidth="1"/>
    <col min="11" max="11" width="8" style="106" customWidth="1"/>
    <col min="12" max="256" width="9" style="106"/>
    <col min="257" max="257" width="4" style="106" bestFit="1" customWidth="1"/>
    <col min="258" max="258" width="20.625" style="106" bestFit="1" customWidth="1"/>
    <col min="259" max="259" width="11.125" style="106" bestFit="1" customWidth="1"/>
    <col min="260" max="260" width="12.5" style="106" customWidth="1"/>
    <col min="261" max="261" width="8.25" style="106" customWidth="1"/>
    <col min="262" max="262" width="25.625" style="106" bestFit="1" customWidth="1"/>
    <col min="263" max="263" width="14.25" style="106" bestFit="1" customWidth="1"/>
    <col min="264" max="264" width="16.5" style="106" bestFit="1" customWidth="1"/>
    <col min="265" max="265" width="10.125" style="106" bestFit="1" customWidth="1"/>
    <col min="266" max="266" width="21.5" style="106" bestFit="1" customWidth="1"/>
    <col min="267" max="267" width="8" style="106" customWidth="1"/>
    <col min="268" max="512" width="9" style="106"/>
    <col min="513" max="513" width="4" style="106" bestFit="1" customWidth="1"/>
    <col min="514" max="514" width="20.625" style="106" bestFit="1" customWidth="1"/>
    <col min="515" max="515" width="11.125" style="106" bestFit="1" customWidth="1"/>
    <col min="516" max="516" width="12.5" style="106" customWidth="1"/>
    <col min="517" max="517" width="8.25" style="106" customWidth="1"/>
    <col min="518" max="518" width="25.625" style="106" bestFit="1" customWidth="1"/>
    <col min="519" max="519" width="14.25" style="106" bestFit="1" customWidth="1"/>
    <col min="520" max="520" width="16.5" style="106" bestFit="1" customWidth="1"/>
    <col min="521" max="521" width="10.125" style="106" bestFit="1" customWidth="1"/>
    <col min="522" max="522" width="21.5" style="106" bestFit="1" customWidth="1"/>
    <col min="523" max="523" width="8" style="106" customWidth="1"/>
    <col min="524" max="768" width="9" style="106"/>
    <col min="769" max="769" width="4" style="106" bestFit="1" customWidth="1"/>
    <col min="770" max="770" width="20.625" style="106" bestFit="1" customWidth="1"/>
    <col min="771" max="771" width="11.125" style="106" bestFit="1" customWidth="1"/>
    <col min="772" max="772" width="12.5" style="106" customWidth="1"/>
    <col min="773" max="773" width="8.25" style="106" customWidth="1"/>
    <col min="774" max="774" width="25.625" style="106" bestFit="1" customWidth="1"/>
    <col min="775" max="775" width="14.25" style="106" bestFit="1" customWidth="1"/>
    <col min="776" max="776" width="16.5" style="106" bestFit="1" customWidth="1"/>
    <col min="777" max="777" width="10.125" style="106" bestFit="1" customWidth="1"/>
    <col min="778" max="778" width="21.5" style="106" bestFit="1" customWidth="1"/>
    <col min="779" max="779" width="8" style="106" customWidth="1"/>
    <col min="780" max="1024" width="9" style="106"/>
    <col min="1025" max="1025" width="4" style="106" bestFit="1" customWidth="1"/>
    <col min="1026" max="1026" width="20.625" style="106" bestFit="1" customWidth="1"/>
    <col min="1027" max="1027" width="11.125" style="106" bestFit="1" customWidth="1"/>
    <col min="1028" max="1028" width="12.5" style="106" customWidth="1"/>
    <col min="1029" max="1029" width="8.25" style="106" customWidth="1"/>
    <col min="1030" max="1030" width="25.625" style="106" bestFit="1" customWidth="1"/>
    <col min="1031" max="1031" width="14.25" style="106" bestFit="1" customWidth="1"/>
    <col min="1032" max="1032" width="16.5" style="106" bestFit="1" customWidth="1"/>
    <col min="1033" max="1033" width="10.125" style="106" bestFit="1" customWidth="1"/>
    <col min="1034" max="1034" width="21.5" style="106" bestFit="1" customWidth="1"/>
    <col min="1035" max="1035" width="8" style="106" customWidth="1"/>
    <col min="1036" max="1280" width="9" style="106"/>
    <col min="1281" max="1281" width="4" style="106" bestFit="1" customWidth="1"/>
    <col min="1282" max="1282" width="20.625" style="106" bestFit="1" customWidth="1"/>
    <col min="1283" max="1283" width="11.125" style="106" bestFit="1" customWidth="1"/>
    <col min="1284" max="1284" width="12.5" style="106" customWidth="1"/>
    <col min="1285" max="1285" width="8.25" style="106" customWidth="1"/>
    <col min="1286" max="1286" width="25.625" style="106" bestFit="1" customWidth="1"/>
    <col min="1287" max="1287" width="14.25" style="106" bestFit="1" customWidth="1"/>
    <col min="1288" max="1288" width="16.5" style="106" bestFit="1" customWidth="1"/>
    <col min="1289" max="1289" width="10.125" style="106" bestFit="1" customWidth="1"/>
    <col min="1290" max="1290" width="21.5" style="106" bestFit="1" customWidth="1"/>
    <col min="1291" max="1291" width="8" style="106" customWidth="1"/>
    <col min="1292" max="1536" width="9" style="106"/>
    <col min="1537" max="1537" width="4" style="106" bestFit="1" customWidth="1"/>
    <col min="1538" max="1538" width="20.625" style="106" bestFit="1" customWidth="1"/>
    <col min="1539" max="1539" width="11.125" style="106" bestFit="1" customWidth="1"/>
    <col min="1540" max="1540" width="12.5" style="106" customWidth="1"/>
    <col min="1541" max="1541" width="8.25" style="106" customWidth="1"/>
    <col min="1542" max="1542" width="25.625" style="106" bestFit="1" customWidth="1"/>
    <col min="1543" max="1543" width="14.25" style="106" bestFit="1" customWidth="1"/>
    <col min="1544" max="1544" width="16.5" style="106" bestFit="1" customWidth="1"/>
    <col min="1545" max="1545" width="10.125" style="106" bestFit="1" customWidth="1"/>
    <col min="1546" max="1546" width="21.5" style="106" bestFit="1" customWidth="1"/>
    <col min="1547" max="1547" width="8" style="106" customWidth="1"/>
    <col min="1548" max="1792" width="9" style="106"/>
    <col min="1793" max="1793" width="4" style="106" bestFit="1" customWidth="1"/>
    <col min="1794" max="1794" width="20.625" style="106" bestFit="1" customWidth="1"/>
    <col min="1795" max="1795" width="11.125" style="106" bestFit="1" customWidth="1"/>
    <col min="1796" max="1796" width="12.5" style="106" customWidth="1"/>
    <col min="1797" max="1797" width="8.25" style="106" customWidth="1"/>
    <col min="1798" max="1798" width="25.625" style="106" bestFit="1" customWidth="1"/>
    <col min="1799" max="1799" width="14.25" style="106" bestFit="1" customWidth="1"/>
    <col min="1800" max="1800" width="16.5" style="106" bestFit="1" customWidth="1"/>
    <col min="1801" max="1801" width="10.125" style="106" bestFit="1" customWidth="1"/>
    <col min="1802" max="1802" width="21.5" style="106" bestFit="1" customWidth="1"/>
    <col min="1803" max="1803" width="8" style="106" customWidth="1"/>
    <col min="1804" max="2048" width="9" style="106"/>
    <col min="2049" max="2049" width="4" style="106" bestFit="1" customWidth="1"/>
    <col min="2050" max="2050" width="20.625" style="106" bestFit="1" customWidth="1"/>
    <col min="2051" max="2051" width="11.125" style="106" bestFit="1" customWidth="1"/>
    <col min="2052" max="2052" width="12.5" style="106" customWidth="1"/>
    <col min="2053" max="2053" width="8.25" style="106" customWidth="1"/>
    <col min="2054" max="2054" width="25.625" style="106" bestFit="1" customWidth="1"/>
    <col min="2055" max="2055" width="14.25" style="106" bestFit="1" customWidth="1"/>
    <col min="2056" max="2056" width="16.5" style="106" bestFit="1" customWidth="1"/>
    <col min="2057" max="2057" width="10.125" style="106" bestFit="1" customWidth="1"/>
    <col min="2058" max="2058" width="21.5" style="106" bestFit="1" customWidth="1"/>
    <col min="2059" max="2059" width="8" style="106" customWidth="1"/>
    <col min="2060" max="2304" width="9" style="106"/>
    <col min="2305" max="2305" width="4" style="106" bestFit="1" customWidth="1"/>
    <col min="2306" max="2306" width="20.625" style="106" bestFit="1" customWidth="1"/>
    <col min="2307" max="2307" width="11.125" style="106" bestFit="1" customWidth="1"/>
    <col min="2308" max="2308" width="12.5" style="106" customWidth="1"/>
    <col min="2309" max="2309" width="8.25" style="106" customWidth="1"/>
    <col min="2310" max="2310" width="25.625" style="106" bestFit="1" customWidth="1"/>
    <col min="2311" max="2311" width="14.25" style="106" bestFit="1" customWidth="1"/>
    <col min="2312" max="2312" width="16.5" style="106" bestFit="1" customWidth="1"/>
    <col min="2313" max="2313" width="10.125" style="106" bestFit="1" customWidth="1"/>
    <col min="2314" max="2314" width="21.5" style="106" bestFit="1" customWidth="1"/>
    <col min="2315" max="2315" width="8" style="106" customWidth="1"/>
    <col min="2316" max="2560" width="9" style="106"/>
    <col min="2561" max="2561" width="4" style="106" bestFit="1" customWidth="1"/>
    <col min="2562" max="2562" width="20.625" style="106" bestFit="1" customWidth="1"/>
    <col min="2563" max="2563" width="11.125" style="106" bestFit="1" customWidth="1"/>
    <col min="2564" max="2564" width="12.5" style="106" customWidth="1"/>
    <col min="2565" max="2565" width="8.25" style="106" customWidth="1"/>
    <col min="2566" max="2566" width="25.625" style="106" bestFit="1" customWidth="1"/>
    <col min="2567" max="2567" width="14.25" style="106" bestFit="1" customWidth="1"/>
    <col min="2568" max="2568" width="16.5" style="106" bestFit="1" customWidth="1"/>
    <col min="2569" max="2569" width="10.125" style="106" bestFit="1" customWidth="1"/>
    <col min="2570" max="2570" width="21.5" style="106" bestFit="1" customWidth="1"/>
    <col min="2571" max="2571" width="8" style="106" customWidth="1"/>
    <col min="2572" max="2816" width="9" style="106"/>
    <col min="2817" max="2817" width="4" style="106" bestFit="1" customWidth="1"/>
    <col min="2818" max="2818" width="20.625" style="106" bestFit="1" customWidth="1"/>
    <col min="2819" max="2819" width="11.125" style="106" bestFit="1" customWidth="1"/>
    <col min="2820" max="2820" width="12.5" style="106" customWidth="1"/>
    <col min="2821" max="2821" width="8.25" style="106" customWidth="1"/>
    <col min="2822" max="2822" width="25.625" style="106" bestFit="1" customWidth="1"/>
    <col min="2823" max="2823" width="14.25" style="106" bestFit="1" customWidth="1"/>
    <col min="2824" max="2824" width="16.5" style="106" bestFit="1" customWidth="1"/>
    <col min="2825" max="2825" width="10.125" style="106" bestFit="1" customWidth="1"/>
    <col min="2826" max="2826" width="21.5" style="106" bestFit="1" customWidth="1"/>
    <col min="2827" max="2827" width="8" style="106" customWidth="1"/>
    <col min="2828" max="3072" width="9" style="106"/>
    <col min="3073" max="3073" width="4" style="106" bestFit="1" customWidth="1"/>
    <col min="3074" max="3074" width="20.625" style="106" bestFit="1" customWidth="1"/>
    <col min="3075" max="3075" width="11.125" style="106" bestFit="1" customWidth="1"/>
    <col min="3076" max="3076" width="12.5" style="106" customWidth="1"/>
    <col min="3077" max="3077" width="8.25" style="106" customWidth="1"/>
    <col min="3078" max="3078" width="25.625" style="106" bestFit="1" customWidth="1"/>
    <col min="3079" max="3079" width="14.25" style="106" bestFit="1" customWidth="1"/>
    <col min="3080" max="3080" width="16.5" style="106" bestFit="1" customWidth="1"/>
    <col min="3081" max="3081" width="10.125" style="106" bestFit="1" customWidth="1"/>
    <col min="3082" max="3082" width="21.5" style="106" bestFit="1" customWidth="1"/>
    <col min="3083" max="3083" width="8" style="106" customWidth="1"/>
    <col min="3084" max="3328" width="9" style="106"/>
    <col min="3329" max="3329" width="4" style="106" bestFit="1" customWidth="1"/>
    <col min="3330" max="3330" width="20.625" style="106" bestFit="1" customWidth="1"/>
    <col min="3331" max="3331" width="11.125" style="106" bestFit="1" customWidth="1"/>
    <col min="3332" max="3332" width="12.5" style="106" customWidth="1"/>
    <col min="3333" max="3333" width="8.25" style="106" customWidth="1"/>
    <col min="3334" max="3334" width="25.625" style="106" bestFit="1" customWidth="1"/>
    <col min="3335" max="3335" width="14.25" style="106" bestFit="1" customWidth="1"/>
    <col min="3336" max="3336" width="16.5" style="106" bestFit="1" customWidth="1"/>
    <col min="3337" max="3337" width="10.125" style="106" bestFit="1" customWidth="1"/>
    <col min="3338" max="3338" width="21.5" style="106" bestFit="1" customWidth="1"/>
    <col min="3339" max="3339" width="8" style="106" customWidth="1"/>
    <col min="3340" max="3584" width="9" style="106"/>
    <col min="3585" max="3585" width="4" style="106" bestFit="1" customWidth="1"/>
    <col min="3586" max="3586" width="20.625" style="106" bestFit="1" customWidth="1"/>
    <col min="3587" max="3587" width="11.125" style="106" bestFit="1" customWidth="1"/>
    <col min="3588" max="3588" width="12.5" style="106" customWidth="1"/>
    <col min="3589" max="3589" width="8.25" style="106" customWidth="1"/>
    <col min="3590" max="3590" width="25.625" style="106" bestFit="1" customWidth="1"/>
    <col min="3591" max="3591" width="14.25" style="106" bestFit="1" customWidth="1"/>
    <col min="3592" max="3592" width="16.5" style="106" bestFit="1" customWidth="1"/>
    <col min="3593" max="3593" width="10.125" style="106" bestFit="1" customWidth="1"/>
    <col min="3594" max="3594" width="21.5" style="106" bestFit="1" customWidth="1"/>
    <col min="3595" max="3595" width="8" style="106" customWidth="1"/>
    <col min="3596" max="3840" width="9" style="106"/>
    <col min="3841" max="3841" width="4" style="106" bestFit="1" customWidth="1"/>
    <col min="3842" max="3842" width="20.625" style="106" bestFit="1" customWidth="1"/>
    <col min="3843" max="3843" width="11.125" style="106" bestFit="1" customWidth="1"/>
    <col min="3844" max="3844" width="12.5" style="106" customWidth="1"/>
    <col min="3845" max="3845" width="8.25" style="106" customWidth="1"/>
    <col min="3846" max="3846" width="25.625" style="106" bestFit="1" customWidth="1"/>
    <col min="3847" max="3847" width="14.25" style="106" bestFit="1" customWidth="1"/>
    <col min="3848" max="3848" width="16.5" style="106" bestFit="1" customWidth="1"/>
    <col min="3849" max="3849" width="10.125" style="106" bestFit="1" customWidth="1"/>
    <col min="3850" max="3850" width="21.5" style="106" bestFit="1" customWidth="1"/>
    <col min="3851" max="3851" width="8" style="106" customWidth="1"/>
    <col min="3852" max="4096" width="9" style="106"/>
    <col min="4097" max="4097" width="4" style="106" bestFit="1" customWidth="1"/>
    <col min="4098" max="4098" width="20.625" style="106" bestFit="1" customWidth="1"/>
    <col min="4099" max="4099" width="11.125" style="106" bestFit="1" customWidth="1"/>
    <col min="4100" max="4100" width="12.5" style="106" customWidth="1"/>
    <col min="4101" max="4101" width="8.25" style="106" customWidth="1"/>
    <col min="4102" max="4102" width="25.625" style="106" bestFit="1" customWidth="1"/>
    <col min="4103" max="4103" width="14.25" style="106" bestFit="1" customWidth="1"/>
    <col min="4104" max="4104" width="16.5" style="106" bestFit="1" customWidth="1"/>
    <col min="4105" max="4105" width="10.125" style="106" bestFit="1" customWidth="1"/>
    <col min="4106" max="4106" width="21.5" style="106" bestFit="1" customWidth="1"/>
    <col min="4107" max="4107" width="8" style="106" customWidth="1"/>
    <col min="4108" max="4352" width="9" style="106"/>
    <col min="4353" max="4353" width="4" style="106" bestFit="1" customWidth="1"/>
    <col min="4354" max="4354" width="20.625" style="106" bestFit="1" customWidth="1"/>
    <col min="4355" max="4355" width="11.125" style="106" bestFit="1" customWidth="1"/>
    <col min="4356" max="4356" width="12.5" style="106" customWidth="1"/>
    <col min="4357" max="4357" width="8.25" style="106" customWidth="1"/>
    <col min="4358" max="4358" width="25.625" style="106" bestFit="1" customWidth="1"/>
    <col min="4359" max="4359" width="14.25" style="106" bestFit="1" customWidth="1"/>
    <col min="4360" max="4360" width="16.5" style="106" bestFit="1" customWidth="1"/>
    <col min="4361" max="4361" width="10.125" style="106" bestFit="1" customWidth="1"/>
    <col min="4362" max="4362" width="21.5" style="106" bestFit="1" customWidth="1"/>
    <col min="4363" max="4363" width="8" style="106" customWidth="1"/>
    <col min="4364" max="4608" width="9" style="106"/>
    <col min="4609" max="4609" width="4" style="106" bestFit="1" customWidth="1"/>
    <col min="4610" max="4610" width="20.625" style="106" bestFit="1" customWidth="1"/>
    <col min="4611" max="4611" width="11.125" style="106" bestFit="1" customWidth="1"/>
    <col min="4612" max="4612" width="12.5" style="106" customWidth="1"/>
    <col min="4613" max="4613" width="8.25" style="106" customWidth="1"/>
    <col min="4614" max="4614" width="25.625" style="106" bestFit="1" customWidth="1"/>
    <col min="4615" max="4615" width="14.25" style="106" bestFit="1" customWidth="1"/>
    <col min="4616" max="4616" width="16.5" style="106" bestFit="1" customWidth="1"/>
    <col min="4617" max="4617" width="10.125" style="106" bestFit="1" customWidth="1"/>
    <col min="4618" max="4618" width="21.5" style="106" bestFit="1" customWidth="1"/>
    <col min="4619" max="4619" width="8" style="106" customWidth="1"/>
    <col min="4620" max="4864" width="9" style="106"/>
    <col min="4865" max="4865" width="4" style="106" bestFit="1" customWidth="1"/>
    <col min="4866" max="4866" width="20.625" style="106" bestFit="1" customWidth="1"/>
    <col min="4867" max="4867" width="11.125" style="106" bestFit="1" customWidth="1"/>
    <col min="4868" max="4868" width="12.5" style="106" customWidth="1"/>
    <col min="4869" max="4869" width="8.25" style="106" customWidth="1"/>
    <col min="4870" max="4870" width="25.625" style="106" bestFit="1" customWidth="1"/>
    <col min="4871" max="4871" width="14.25" style="106" bestFit="1" customWidth="1"/>
    <col min="4872" max="4872" width="16.5" style="106" bestFit="1" customWidth="1"/>
    <col min="4873" max="4873" width="10.125" style="106" bestFit="1" customWidth="1"/>
    <col min="4874" max="4874" width="21.5" style="106" bestFit="1" customWidth="1"/>
    <col min="4875" max="4875" width="8" style="106" customWidth="1"/>
    <col min="4876" max="5120" width="9" style="106"/>
    <col min="5121" max="5121" width="4" style="106" bestFit="1" customWidth="1"/>
    <col min="5122" max="5122" width="20.625" style="106" bestFit="1" customWidth="1"/>
    <col min="5123" max="5123" width="11.125" style="106" bestFit="1" customWidth="1"/>
    <col min="5124" max="5124" width="12.5" style="106" customWidth="1"/>
    <col min="5125" max="5125" width="8.25" style="106" customWidth="1"/>
    <col min="5126" max="5126" width="25.625" style="106" bestFit="1" customWidth="1"/>
    <col min="5127" max="5127" width="14.25" style="106" bestFit="1" customWidth="1"/>
    <col min="5128" max="5128" width="16.5" style="106" bestFit="1" customWidth="1"/>
    <col min="5129" max="5129" width="10.125" style="106" bestFit="1" customWidth="1"/>
    <col min="5130" max="5130" width="21.5" style="106" bestFit="1" customWidth="1"/>
    <col min="5131" max="5131" width="8" style="106" customWidth="1"/>
    <col min="5132" max="5376" width="9" style="106"/>
    <col min="5377" max="5377" width="4" style="106" bestFit="1" customWidth="1"/>
    <col min="5378" max="5378" width="20.625" style="106" bestFit="1" customWidth="1"/>
    <col min="5379" max="5379" width="11.125" style="106" bestFit="1" customWidth="1"/>
    <col min="5380" max="5380" width="12.5" style="106" customWidth="1"/>
    <col min="5381" max="5381" width="8.25" style="106" customWidth="1"/>
    <col min="5382" max="5382" width="25.625" style="106" bestFit="1" customWidth="1"/>
    <col min="5383" max="5383" width="14.25" style="106" bestFit="1" customWidth="1"/>
    <col min="5384" max="5384" width="16.5" style="106" bestFit="1" customWidth="1"/>
    <col min="5385" max="5385" width="10.125" style="106" bestFit="1" customWidth="1"/>
    <col min="5386" max="5386" width="21.5" style="106" bestFit="1" customWidth="1"/>
    <col min="5387" max="5387" width="8" style="106" customWidth="1"/>
    <col min="5388" max="5632" width="9" style="106"/>
    <col min="5633" max="5633" width="4" style="106" bestFit="1" customWidth="1"/>
    <col min="5634" max="5634" width="20.625" style="106" bestFit="1" customWidth="1"/>
    <col min="5635" max="5635" width="11.125" style="106" bestFit="1" customWidth="1"/>
    <col min="5636" max="5636" width="12.5" style="106" customWidth="1"/>
    <col min="5637" max="5637" width="8.25" style="106" customWidth="1"/>
    <col min="5638" max="5638" width="25.625" style="106" bestFit="1" customWidth="1"/>
    <col min="5639" max="5639" width="14.25" style="106" bestFit="1" customWidth="1"/>
    <col min="5640" max="5640" width="16.5" style="106" bestFit="1" customWidth="1"/>
    <col min="5641" max="5641" width="10.125" style="106" bestFit="1" customWidth="1"/>
    <col min="5642" max="5642" width="21.5" style="106" bestFit="1" customWidth="1"/>
    <col min="5643" max="5643" width="8" style="106" customWidth="1"/>
    <col min="5644" max="5888" width="9" style="106"/>
    <col min="5889" max="5889" width="4" style="106" bestFit="1" customWidth="1"/>
    <col min="5890" max="5890" width="20.625" style="106" bestFit="1" customWidth="1"/>
    <col min="5891" max="5891" width="11.125" style="106" bestFit="1" customWidth="1"/>
    <col min="5892" max="5892" width="12.5" style="106" customWidth="1"/>
    <col min="5893" max="5893" width="8.25" style="106" customWidth="1"/>
    <col min="5894" max="5894" width="25.625" style="106" bestFit="1" customWidth="1"/>
    <col min="5895" max="5895" width="14.25" style="106" bestFit="1" customWidth="1"/>
    <col min="5896" max="5896" width="16.5" style="106" bestFit="1" customWidth="1"/>
    <col min="5897" max="5897" width="10.125" style="106" bestFit="1" customWidth="1"/>
    <col min="5898" max="5898" width="21.5" style="106" bestFit="1" customWidth="1"/>
    <col min="5899" max="5899" width="8" style="106" customWidth="1"/>
    <col min="5900" max="6144" width="9" style="106"/>
    <col min="6145" max="6145" width="4" style="106" bestFit="1" customWidth="1"/>
    <col min="6146" max="6146" width="20.625" style="106" bestFit="1" customWidth="1"/>
    <col min="6147" max="6147" width="11.125" style="106" bestFit="1" customWidth="1"/>
    <col min="6148" max="6148" width="12.5" style="106" customWidth="1"/>
    <col min="6149" max="6149" width="8.25" style="106" customWidth="1"/>
    <col min="6150" max="6150" width="25.625" style="106" bestFit="1" customWidth="1"/>
    <col min="6151" max="6151" width="14.25" style="106" bestFit="1" customWidth="1"/>
    <col min="6152" max="6152" width="16.5" style="106" bestFit="1" customWidth="1"/>
    <col min="6153" max="6153" width="10.125" style="106" bestFit="1" customWidth="1"/>
    <col min="6154" max="6154" width="21.5" style="106" bestFit="1" customWidth="1"/>
    <col min="6155" max="6155" width="8" style="106" customWidth="1"/>
    <col min="6156" max="6400" width="9" style="106"/>
    <col min="6401" max="6401" width="4" style="106" bestFit="1" customWidth="1"/>
    <col min="6402" max="6402" width="20.625" style="106" bestFit="1" customWidth="1"/>
    <col min="6403" max="6403" width="11.125" style="106" bestFit="1" customWidth="1"/>
    <col min="6404" max="6404" width="12.5" style="106" customWidth="1"/>
    <col min="6405" max="6405" width="8.25" style="106" customWidth="1"/>
    <col min="6406" max="6406" width="25.625" style="106" bestFit="1" customWidth="1"/>
    <col min="6407" max="6407" width="14.25" style="106" bestFit="1" customWidth="1"/>
    <col min="6408" max="6408" width="16.5" style="106" bestFit="1" customWidth="1"/>
    <col min="6409" max="6409" width="10.125" style="106" bestFit="1" customWidth="1"/>
    <col min="6410" max="6410" width="21.5" style="106" bestFit="1" customWidth="1"/>
    <col min="6411" max="6411" width="8" style="106" customWidth="1"/>
    <col min="6412" max="6656" width="9" style="106"/>
    <col min="6657" max="6657" width="4" style="106" bestFit="1" customWidth="1"/>
    <col min="6658" max="6658" width="20.625" style="106" bestFit="1" customWidth="1"/>
    <col min="6659" max="6659" width="11.125" style="106" bestFit="1" customWidth="1"/>
    <col min="6660" max="6660" width="12.5" style="106" customWidth="1"/>
    <col min="6661" max="6661" width="8.25" style="106" customWidth="1"/>
    <col min="6662" max="6662" width="25.625" style="106" bestFit="1" customWidth="1"/>
    <col min="6663" max="6663" width="14.25" style="106" bestFit="1" customWidth="1"/>
    <col min="6664" max="6664" width="16.5" style="106" bestFit="1" customWidth="1"/>
    <col min="6665" max="6665" width="10.125" style="106" bestFit="1" customWidth="1"/>
    <col min="6666" max="6666" width="21.5" style="106" bestFit="1" customWidth="1"/>
    <col min="6667" max="6667" width="8" style="106" customWidth="1"/>
    <col min="6668" max="6912" width="9" style="106"/>
    <col min="6913" max="6913" width="4" style="106" bestFit="1" customWidth="1"/>
    <col min="6914" max="6914" width="20.625" style="106" bestFit="1" customWidth="1"/>
    <col min="6915" max="6915" width="11.125" style="106" bestFit="1" customWidth="1"/>
    <col min="6916" max="6916" width="12.5" style="106" customWidth="1"/>
    <col min="6917" max="6917" width="8.25" style="106" customWidth="1"/>
    <col min="6918" max="6918" width="25.625" style="106" bestFit="1" customWidth="1"/>
    <col min="6919" max="6919" width="14.25" style="106" bestFit="1" customWidth="1"/>
    <col min="6920" max="6920" width="16.5" style="106" bestFit="1" customWidth="1"/>
    <col min="6921" max="6921" width="10.125" style="106" bestFit="1" customWidth="1"/>
    <col min="6922" max="6922" width="21.5" style="106" bestFit="1" customWidth="1"/>
    <col min="6923" max="6923" width="8" style="106" customWidth="1"/>
    <col min="6924" max="7168" width="9" style="106"/>
    <col min="7169" max="7169" width="4" style="106" bestFit="1" customWidth="1"/>
    <col min="7170" max="7170" width="20.625" style="106" bestFit="1" customWidth="1"/>
    <col min="7171" max="7171" width="11.125" style="106" bestFit="1" customWidth="1"/>
    <col min="7172" max="7172" width="12.5" style="106" customWidth="1"/>
    <col min="7173" max="7173" width="8.25" style="106" customWidth="1"/>
    <col min="7174" max="7174" width="25.625" style="106" bestFit="1" customWidth="1"/>
    <col min="7175" max="7175" width="14.25" style="106" bestFit="1" customWidth="1"/>
    <col min="7176" max="7176" width="16.5" style="106" bestFit="1" customWidth="1"/>
    <col min="7177" max="7177" width="10.125" style="106" bestFit="1" customWidth="1"/>
    <col min="7178" max="7178" width="21.5" style="106" bestFit="1" customWidth="1"/>
    <col min="7179" max="7179" width="8" style="106" customWidth="1"/>
    <col min="7180" max="7424" width="9" style="106"/>
    <col min="7425" max="7425" width="4" style="106" bestFit="1" customWidth="1"/>
    <col min="7426" max="7426" width="20.625" style="106" bestFit="1" customWidth="1"/>
    <col min="7427" max="7427" width="11.125" style="106" bestFit="1" customWidth="1"/>
    <col min="7428" max="7428" width="12.5" style="106" customWidth="1"/>
    <col min="7429" max="7429" width="8.25" style="106" customWidth="1"/>
    <col min="7430" max="7430" width="25.625" style="106" bestFit="1" customWidth="1"/>
    <col min="7431" max="7431" width="14.25" style="106" bestFit="1" customWidth="1"/>
    <col min="7432" max="7432" width="16.5" style="106" bestFit="1" customWidth="1"/>
    <col min="7433" max="7433" width="10.125" style="106" bestFit="1" customWidth="1"/>
    <col min="7434" max="7434" width="21.5" style="106" bestFit="1" customWidth="1"/>
    <col min="7435" max="7435" width="8" style="106" customWidth="1"/>
    <col min="7436" max="7680" width="9" style="106"/>
    <col min="7681" max="7681" width="4" style="106" bestFit="1" customWidth="1"/>
    <col min="7682" max="7682" width="20.625" style="106" bestFit="1" customWidth="1"/>
    <col min="7683" max="7683" width="11.125" style="106" bestFit="1" customWidth="1"/>
    <col min="7684" max="7684" width="12.5" style="106" customWidth="1"/>
    <col min="7685" max="7685" width="8.25" style="106" customWidth="1"/>
    <col min="7686" max="7686" width="25.625" style="106" bestFit="1" customWidth="1"/>
    <col min="7687" max="7687" width="14.25" style="106" bestFit="1" customWidth="1"/>
    <col min="7688" max="7688" width="16.5" style="106" bestFit="1" customWidth="1"/>
    <col min="7689" max="7689" width="10.125" style="106" bestFit="1" customWidth="1"/>
    <col min="7690" max="7690" width="21.5" style="106" bestFit="1" customWidth="1"/>
    <col min="7691" max="7691" width="8" style="106" customWidth="1"/>
    <col min="7692" max="7936" width="9" style="106"/>
    <col min="7937" max="7937" width="4" style="106" bestFit="1" customWidth="1"/>
    <col min="7938" max="7938" width="20.625" style="106" bestFit="1" customWidth="1"/>
    <col min="7939" max="7939" width="11.125" style="106" bestFit="1" customWidth="1"/>
    <col min="7940" max="7940" width="12.5" style="106" customWidth="1"/>
    <col min="7941" max="7941" width="8.25" style="106" customWidth="1"/>
    <col min="7942" max="7942" width="25.625" style="106" bestFit="1" customWidth="1"/>
    <col min="7943" max="7943" width="14.25" style="106" bestFit="1" customWidth="1"/>
    <col min="7944" max="7944" width="16.5" style="106" bestFit="1" customWidth="1"/>
    <col min="7945" max="7945" width="10.125" style="106" bestFit="1" customWidth="1"/>
    <col min="7946" max="7946" width="21.5" style="106" bestFit="1" customWidth="1"/>
    <col min="7947" max="7947" width="8" style="106" customWidth="1"/>
    <col min="7948" max="8192" width="9" style="106"/>
    <col min="8193" max="8193" width="4" style="106" bestFit="1" customWidth="1"/>
    <col min="8194" max="8194" width="20.625" style="106" bestFit="1" customWidth="1"/>
    <col min="8195" max="8195" width="11.125" style="106" bestFit="1" customWidth="1"/>
    <col min="8196" max="8196" width="12.5" style="106" customWidth="1"/>
    <col min="8197" max="8197" width="8.25" style="106" customWidth="1"/>
    <col min="8198" max="8198" width="25.625" style="106" bestFit="1" customWidth="1"/>
    <col min="8199" max="8199" width="14.25" style="106" bestFit="1" customWidth="1"/>
    <col min="8200" max="8200" width="16.5" style="106" bestFit="1" customWidth="1"/>
    <col min="8201" max="8201" width="10.125" style="106" bestFit="1" customWidth="1"/>
    <col min="8202" max="8202" width="21.5" style="106" bestFit="1" customWidth="1"/>
    <col min="8203" max="8203" width="8" style="106" customWidth="1"/>
    <col min="8204" max="8448" width="9" style="106"/>
    <col min="8449" max="8449" width="4" style="106" bestFit="1" customWidth="1"/>
    <col min="8450" max="8450" width="20.625" style="106" bestFit="1" customWidth="1"/>
    <col min="8451" max="8451" width="11.125" style="106" bestFit="1" customWidth="1"/>
    <col min="8452" max="8452" width="12.5" style="106" customWidth="1"/>
    <col min="8453" max="8453" width="8.25" style="106" customWidth="1"/>
    <col min="8454" max="8454" width="25.625" style="106" bestFit="1" customWidth="1"/>
    <col min="8455" max="8455" width="14.25" style="106" bestFit="1" customWidth="1"/>
    <col min="8456" max="8456" width="16.5" style="106" bestFit="1" customWidth="1"/>
    <col min="8457" max="8457" width="10.125" style="106" bestFit="1" customWidth="1"/>
    <col min="8458" max="8458" width="21.5" style="106" bestFit="1" customWidth="1"/>
    <col min="8459" max="8459" width="8" style="106" customWidth="1"/>
    <col min="8460" max="8704" width="9" style="106"/>
    <col min="8705" max="8705" width="4" style="106" bestFit="1" customWidth="1"/>
    <col min="8706" max="8706" width="20.625" style="106" bestFit="1" customWidth="1"/>
    <col min="8707" max="8707" width="11.125" style="106" bestFit="1" customWidth="1"/>
    <col min="8708" max="8708" width="12.5" style="106" customWidth="1"/>
    <col min="8709" max="8709" width="8.25" style="106" customWidth="1"/>
    <col min="8710" max="8710" width="25.625" style="106" bestFit="1" customWidth="1"/>
    <col min="8711" max="8711" width="14.25" style="106" bestFit="1" customWidth="1"/>
    <col min="8712" max="8712" width="16.5" style="106" bestFit="1" customWidth="1"/>
    <col min="8713" max="8713" width="10.125" style="106" bestFit="1" customWidth="1"/>
    <col min="8714" max="8714" width="21.5" style="106" bestFit="1" customWidth="1"/>
    <col min="8715" max="8715" width="8" style="106" customWidth="1"/>
    <col min="8716" max="8960" width="9" style="106"/>
    <col min="8961" max="8961" width="4" style="106" bestFit="1" customWidth="1"/>
    <col min="8962" max="8962" width="20.625" style="106" bestFit="1" customWidth="1"/>
    <col min="8963" max="8963" width="11.125" style="106" bestFit="1" customWidth="1"/>
    <col min="8964" max="8964" width="12.5" style="106" customWidth="1"/>
    <col min="8965" max="8965" width="8.25" style="106" customWidth="1"/>
    <col min="8966" max="8966" width="25.625" style="106" bestFit="1" customWidth="1"/>
    <col min="8967" max="8967" width="14.25" style="106" bestFit="1" customWidth="1"/>
    <col min="8968" max="8968" width="16.5" style="106" bestFit="1" customWidth="1"/>
    <col min="8969" max="8969" width="10.125" style="106" bestFit="1" customWidth="1"/>
    <col min="8970" max="8970" width="21.5" style="106" bestFit="1" customWidth="1"/>
    <col min="8971" max="8971" width="8" style="106" customWidth="1"/>
    <col min="8972" max="9216" width="9" style="106"/>
    <col min="9217" max="9217" width="4" style="106" bestFit="1" customWidth="1"/>
    <col min="9218" max="9218" width="20.625" style="106" bestFit="1" customWidth="1"/>
    <col min="9219" max="9219" width="11.125" style="106" bestFit="1" customWidth="1"/>
    <col min="9220" max="9220" width="12.5" style="106" customWidth="1"/>
    <col min="9221" max="9221" width="8.25" style="106" customWidth="1"/>
    <col min="9222" max="9222" width="25.625" style="106" bestFit="1" customWidth="1"/>
    <col min="9223" max="9223" width="14.25" style="106" bestFit="1" customWidth="1"/>
    <col min="9224" max="9224" width="16.5" style="106" bestFit="1" customWidth="1"/>
    <col min="9225" max="9225" width="10.125" style="106" bestFit="1" customWidth="1"/>
    <col min="9226" max="9226" width="21.5" style="106" bestFit="1" customWidth="1"/>
    <col min="9227" max="9227" width="8" style="106" customWidth="1"/>
    <col min="9228" max="9472" width="9" style="106"/>
    <col min="9473" max="9473" width="4" style="106" bestFit="1" customWidth="1"/>
    <col min="9474" max="9474" width="20.625" style="106" bestFit="1" customWidth="1"/>
    <col min="9475" max="9475" width="11.125" style="106" bestFit="1" customWidth="1"/>
    <col min="9476" max="9476" width="12.5" style="106" customWidth="1"/>
    <col min="9477" max="9477" width="8.25" style="106" customWidth="1"/>
    <col min="9478" max="9478" width="25.625" style="106" bestFit="1" customWidth="1"/>
    <col min="9479" max="9479" width="14.25" style="106" bestFit="1" customWidth="1"/>
    <col min="9480" max="9480" width="16.5" style="106" bestFit="1" customWidth="1"/>
    <col min="9481" max="9481" width="10.125" style="106" bestFit="1" customWidth="1"/>
    <col min="9482" max="9482" width="21.5" style="106" bestFit="1" customWidth="1"/>
    <col min="9483" max="9483" width="8" style="106" customWidth="1"/>
    <col min="9484" max="9728" width="9" style="106"/>
    <col min="9729" max="9729" width="4" style="106" bestFit="1" customWidth="1"/>
    <col min="9730" max="9730" width="20.625" style="106" bestFit="1" customWidth="1"/>
    <col min="9731" max="9731" width="11.125" style="106" bestFit="1" customWidth="1"/>
    <col min="9732" max="9732" width="12.5" style="106" customWidth="1"/>
    <col min="9733" max="9733" width="8.25" style="106" customWidth="1"/>
    <col min="9734" max="9734" width="25.625" style="106" bestFit="1" customWidth="1"/>
    <col min="9735" max="9735" width="14.25" style="106" bestFit="1" customWidth="1"/>
    <col min="9736" max="9736" width="16.5" style="106" bestFit="1" customWidth="1"/>
    <col min="9737" max="9737" width="10.125" style="106" bestFit="1" customWidth="1"/>
    <col min="9738" max="9738" width="21.5" style="106" bestFit="1" customWidth="1"/>
    <col min="9739" max="9739" width="8" style="106" customWidth="1"/>
    <col min="9740" max="9984" width="9" style="106"/>
    <col min="9985" max="9985" width="4" style="106" bestFit="1" customWidth="1"/>
    <col min="9986" max="9986" width="20.625" style="106" bestFit="1" customWidth="1"/>
    <col min="9987" max="9987" width="11.125" style="106" bestFit="1" customWidth="1"/>
    <col min="9988" max="9988" width="12.5" style="106" customWidth="1"/>
    <col min="9989" max="9989" width="8.25" style="106" customWidth="1"/>
    <col min="9990" max="9990" width="25.625" style="106" bestFit="1" customWidth="1"/>
    <col min="9991" max="9991" width="14.25" style="106" bestFit="1" customWidth="1"/>
    <col min="9992" max="9992" width="16.5" style="106" bestFit="1" customWidth="1"/>
    <col min="9993" max="9993" width="10.125" style="106" bestFit="1" customWidth="1"/>
    <col min="9994" max="9994" width="21.5" style="106" bestFit="1" customWidth="1"/>
    <col min="9995" max="9995" width="8" style="106" customWidth="1"/>
    <col min="9996" max="10240" width="9" style="106"/>
    <col min="10241" max="10241" width="4" style="106" bestFit="1" customWidth="1"/>
    <col min="10242" max="10242" width="20.625" style="106" bestFit="1" customWidth="1"/>
    <col min="10243" max="10243" width="11.125" style="106" bestFit="1" customWidth="1"/>
    <col min="10244" max="10244" width="12.5" style="106" customWidth="1"/>
    <col min="10245" max="10245" width="8.25" style="106" customWidth="1"/>
    <col min="10246" max="10246" width="25.625" style="106" bestFit="1" customWidth="1"/>
    <col min="10247" max="10247" width="14.25" style="106" bestFit="1" customWidth="1"/>
    <col min="10248" max="10248" width="16.5" style="106" bestFit="1" customWidth="1"/>
    <col min="10249" max="10249" width="10.125" style="106" bestFit="1" customWidth="1"/>
    <col min="10250" max="10250" width="21.5" style="106" bestFit="1" customWidth="1"/>
    <col min="10251" max="10251" width="8" style="106" customWidth="1"/>
    <col min="10252" max="10496" width="9" style="106"/>
    <col min="10497" max="10497" width="4" style="106" bestFit="1" customWidth="1"/>
    <col min="10498" max="10498" width="20.625" style="106" bestFit="1" customWidth="1"/>
    <col min="10499" max="10499" width="11.125" style="106" bestFit="1" customWidth="1"/>
    <col min="10500" max="10500" width="12.5" style="106" customWidth="1"/>
    <col min="10501" max="10501" width="8.25" style="106" customWidth="1"/>
    <col min="10502" max="10502" width="25.625" style="106" bestFit="1" customWidth="1"/>
    <col min="10503" max="10503" width="14.25" style="106" bestFit="1" customWidth="1"/>
    <col min="10504" max="10504" width="16.5" style="106" bestFit="1" customWidth="1"/>
    <col min="10505" max="10505" width="10.125" style="106" bestFit="1" customWidth="1"/>
    <col min="10506" max="10506" width="21.5" style="106" bestFit="1" customWidth="1"/>
    <col min="10507" max="10507" width="8" style="106" customWidth="1"/>
    <col min="10508" max="10752" width="9" style="106"/>
    <col min="10753" max="10753" width="4" style="106" bestFit="1" customWidth="1"/>
    <col min="10754" max="10754" width="20.625" style="106" bestFit="1" customWidth="1"/>
    <col min="10755" max="10755" width="11.125" style="106" bestFit="1" customWidth="1"/>
    <col min="10756" max="10756" width="12.5" style="106" customWidth="1"/>
    <col min="10757" max="10757" width="8.25" style="106" customWidth="1"/>
    <col min="10758" max="10758" width="25.625" style="106" bestFit="1" customWidth="1"/>
    <col min="10759" max="10759" width="14.25" style="106" bestFit="1" customWidth="1"/>
    <col min="10760" max="10760" width="16.5" style="106" bestFit="1" customWidth="1"/>
    <col min="10761" max="10761" width="10.125" style="106" bestFit="1" customWidth="1"/>
    <col min="10762" max="10762" width="21.5" style="106" bestFit="1" customWidth="1"/>
    <col min="10763" max="10763" width="8" style="106" customWidth="1"/>
    <col min="10764" max="11008" width="9" style="106"/>
    <col min="11009" max="11009" width="4" style="106" bestFit="1" customWidth="1"/>
    <col min="11010" max="11010" width="20.625" style="106" bestFit="1" customWidth="1"/>
    <col min="11011" max="11011" width="11.125" style="106" bestFit="1" customWidth="1"/>
    <col min="11012" max="11012" width="12.5" style="106" customWidth="1"/>
    <col min="11013" max="11013" width="8.25" style="106" customWidth="1"/>
    <col min="11014" max="11014" width="25.625" style="106" bestFit="1" customWidth="1"/>
    <col min="11015" max="11015" width="14.25" style="106" bestFit="1" customWidth="1"/>
    <col min="11016" max="11016" width="16.5" style="106" bestFit="1" customWidth="1"/>
    <col min="11017" max="11017" width="10.125" style="106" bestFit="1" customWidth="1"/>
    <col min="11018" max="11018" width="21.5" style="106" bestFit="1" customWidth="1"/>
    <col min="11019" max="11019" width="8" style="106" customWidth="1"/>
    <col min="11020" max="11264" width="9" style="106"/>
    <col min="11265" max="11265" width="4" style="106" bestFit="1" customWidth="1"/>
    <col min="11266" max="11266" width="20.625" style="106" bestFit="1" customWidth="1"/>
    <col min="11267" max="11267" width="11.125" style="106" bestFit="1" customWidth="1"/>
    <col min="11268" max="11268" width="12.5" style="106" customWidth="1"/>
    <col min="11269" max="11269" width="8.25" style="106" customWidth="1"/>
    <col min="11270" max="11270" width="25.625" style="106" bestFit="1" customWidth="1"/>
    <col min="11271" max="11271" width="14.25" style="106" bestFit="1" customWidth="1"/>
    <col min="11272" max="11272" width="16.5" style="106" bestFit="1" customWidth="1"/>
    <col min="11273" max="11273" width="10.125" style="106" bestFit="1" customWidth="1"/>
    <col min="11274" max="11274" width="21.5" style="106" bestFit="1" customWidth="1"/>
    <col min="11275" max="11275" width="8" style="106" customWidth="1"/>
    <col min="11276" max="11520" width="9" style="106"/>
    <col min="11521" max="11521" width="4" style="106" bestFit="1" customWidth="1"/>
    <col min="11522" max="11522" width="20.625" style="106" bestFit="1" customWidth="1"/>
    <col min="11523" max="11523" width="11.125" style="106" bestFit="1" customWidth="1"/>
    <col min="11524" max="11524" width="12.5" style="106" customWidth="1"/>
    <col min="11525" max="11525" width="8.25" style="106" customWidth="1"/>
    <col min="11526" max="11526" width="25.625" style="106" bestFit="1" customWidth="1"/>
    <col min="11527" max="11527" width="14.25" style="106" bestFit="1" customWidth="1"/>
    <col min="11528" max="11528" width="16.5" style="106" bestFit="1" customWidth="1"/>
    <col min="11529" max="11529" width="10.125" style="106" bestFit="1" customWidth="1"/>
    <col min="11530" max="11530" width="21.5" style="106" bestFit="1" customWidth="1"/>
    <col min="11531" max="11531" width="8" style="106" customWidth="1"/>
    <col min="11532" max="11776" width="9" style="106"/>
    <col min="11777" max="11777" width="4" style="106" bestFit="1" customWidth="1"/>
    <col min="11778" max="11778" width="20.625" style="106" bestFit="1" customWidth="1"/>
    <col min="11779" max="11779" width="11.125" style="106" bestFit="1" customWidth="1"/>
    <col min="11780" max="11780" width="12.5" style="106" customWidth="1"/>
    <col min="11781" max="11781" width="8.25" style="106" customWidth="1"/>
    <col min="11782" max="11782" width="25.625" style="106" bestFit="1" customWidth="1"/>
    <col min="11783" max="11783" width="14.25" style="106" bestFit="1" customWidth="1"/>
    <col min="11784" max="11784" width="16.5" style="106" bestFit="1" customWidth="1"/>
    <col min="11785" max="11785" width="10.125" style="106" bestFit="1" customWidth="1"/>
    <col min="11786" max="11786" width="21.5" style="106" bestFit="1" customWidth="1"/>
    <col min="11787" max="11787" width="8" style="106" customWidth="1"/>
    <col min="11788" max="12032" width="9" style="106"/>
    <col min="12033" max="12033" width="4" style="106" bestFit="1" customWidth="1"/>
    <col min="12034" max="12034" width="20.625" style="106" bestFit="1" customWidth="1"/>
    <col min="12035" max="12035" width="11.125" style="106" bestFit="1" customWidth="1"/>
    <col min="12036" max="12036" width="12.5" style="106" customWidth="1"/>
    <col min="12037" max="12037" width="8.25" style="106" customWidth="1"/>
    <col min="12038" max="12038" width="25.625" style="106" bestFit="1" customWidth="1"/>
    <col min="12039" max="12039" width="14.25" style="106" bestFit="1" customWidth="1"/>
    <col min="12040" max="12040" width="16.5" style="106" bestFit="1" customWidth="1"/>
    <col min="12041" max="12041" width="10.125" style="106" bestFit="1" customWidth="1"/>
    <col min="12042" max="12042" width="21.5" style="106" bestFit="1" customWidth="1"/>
    <col min="12043" max="12043" width="8" style="106" customWidth="1"/>
    <col min="12044" max="12288" width="9" style="106"/>
    <col min="12289" max="12289" width="4" style="106" bestFit="1" customWidth="1"/>
    <col min="12290" max="12290" width="20.625" style="106" bestFit="1" customWidth="1"/>
    <col min="12291" max="12291" width="11.125" style="106" bestFit="1" customWidth="1"/>
    <col min="12292" max="12292" width="12.5" style="106" customWidth="1"/>
    <col min="12293" max="12293" width="8.25" style="106" customWidth="1"/>
    <col min="12294" max="12294" width="25.625" style="106" bestFit="1" customWidth="1"/>
    <col min="12295" max="12295" width="14.25" style="106" bestFit="1" customWidth="1"/>
    <col min="12296" max="12296" width="16.5" style="106" bestFit="1" customWidth="1"/>
    <col min="12297" max="12297" width="10.125" style="106" bestFit="1" customWidth="1"/>
    <col min="12298" max="12298" width="21.5" style="106" bestFit="1" customWidth="1"/>
    <col min="12299" max="12299" width="8" style="106" customWidth="1"/>
    <col min="12300" max="12544" width="9" style="106"/>
    <col min="12545" max="12545" width="4" style="106" bestFit="1" customWidth="1"/>
    <col min="12546" max="12546" width="20.625" style="106" bestFit="1" customWidth="1"/>
    <col min="12547" max="12547" width="11.125" style="106" bestFit="1" customWidth="1"/>
    <col min="12548" max="12548" width="12.5" style="106" customWidth="1"/>
    <col min="12549" max="12549" width="8.25" style="106" customWidth="1"/>
    <col min="12550" max="12550" width="25.625" style="106" bestFit="1" customWidth="1"/>
    <col min="12551" max="12551" width="14.25" style="106" bestFit="1" customWidth="1"/>
    <col min="12552" max="12552" width="16.5" style="106" bestFit="1" customWidth="1"/>
    <col min="12553" max="12553" width="10.125" style="106" bestFit="1" customWidth="1"/>
    <col min="12554" max="12554" width="21.5" style="106" bestFit="1" customWidth="1"/>
    <col min="12555" max="12555" width="8" style="106" customWidth="1"/>
    <col min="12556" max="12800" width="9" style="106"/>
    <col min="12801" max="12801" width="4" style="106" bestFit="1" customWidth="1"/>
    <col min="12802" max="12802" width="20.625" style="106" bestFit="1" customWidth="1"/>
    <col min="12803" max="12803" width="11.125" style="106" bestFit="1" customWidth="1"/>
    <col min="12804" max="12804" width="12.5" style="106" customWidth="1"/>
    <col min="12805" max="12805" width="8.25" style="106" customWidth="1"/>
    <col min="12806" max="12806" width="25.625" style="106" bestFit="1" customWidth="1"/>
    <col min="12807" max="12807" width="14.25" style="106" bestFit="1" customWidth="1"/>
    <col min="12808" max="12808" width="16.5" style="106" bestFit="1" customWidth="1"/>
    <col min="12809" max="12809" width="10.125" style="106" bestFit="1" customWidth="1"/>
    <col min="12810" max="12810" width="21.5" style="106" bestFit="1" customWidth="1"/>
    <col min="12811" max="12811" width="8" style="106" customWidth="1"/>
    <col min="12812" max="13056" width="9" style="106"/>
    <col min="13057" max="13057" width="4" style="106" bestFit="1" customWidth="1"/>
    <col min="13058" max="13058" width="20.625" style="106" bestFit="1" customWidth="1"/>
    <col min="13059" max="13059" width="11.125" style="106" bestFit="1" customWidth="1"/>
    <col min="13060" max="13060" width="12.5" style="106" customWidth="1"/>
    <col min="13061" max="13061" width="8.25" style="106" customWidth="1"/>
    <col min="13062" max="13062" width="25.625" style="106" bestFit="1" customWidth="1"/>
    <col min="13063" max="13063" width="14.25" style="106" bestFit="1" customWidth="1"/>
    <col min="13064" max="13064" width="16.5" style="106" bestFit="1" customWidth="1"/>
    <col min="13065" max="13065" width="10.125" style="106" bestFit="1" customWidth="1"/>
    <col min="13066" max="13066" width="21.5" style="106" bestFit="1" customWidth="1"/>
    <col min="13067" max="13067" width="8" style="106" customWidth="1"/>
    <col min="13068" max="13312" width="9" style="106"/>
    <col min="13313" max="13313" width="4" style="106" bestFit="1" customWidth="1"/>
    <col min="13314" max="13314" width="20.625" style="106" bestFit="1" customWidth="1"/>
    <col min="13315" max="13315" width="11.125" style="106" bestFit="1" customWidth="1"/>
    <col min="13316" max="13316" width="12.5" style="106" customWidth="1"/>
    <col min="13317" max="13317" width="8.25" style="106" customWidth="1"/>
    <col min="13318" max="13318" width="25.625" style="106" bestFit="1" customWidth="1"/>
    <col min="13319" max="13319" width="14.25" style="106" bestFit="1" customWidth="1"/>
    <col min="13320" max="13320" width="16.5" style="106" bestFit="1" customWidth="1"/>
    <col min="13321" max="13321" width="10.125" style="106" bestFit="1" customWidth="1"/>
    <col min="13322" max="13322" width="21.5" style="106" bestFit="1" customWidth="1"/>
    <col min="13323" max="13323" width="8" style="106" customWidth="1"/>
    <col min="13324" max="13568" width="9" style="106"/>
    <col min="13569" max="13569" width="4" style="106" bestFit="1" customWidth="1"/>
    <col min="13570" max="13570" width="20.625" style="106" bestFit="1" customWidth="1"/>
    <col min="13571" max="13571" width="11.125" style="106" bestFit="1" customWidth="1"/>
    <col min="13572" max="13572" width="12.5" style="106" customWidth="1"/>
    <col min="13573" max="13573" width="8.25" style="106" customWidth="1"/>
    <col min="13574" max="13574" width="25.625" style="106" bestFit="1" customWidth="1"/>
    <col min="13575" max="13575" width="14.25" style="106" bestFit="1" customWidth="1"/>
    <col min="13576" max="13576" width="16.5" style="106" bestFit="1" customWidth="1"/>
    <col min="13577" max="13577" width="10.125" style="106" bestFit="1" customWidth="1"/>
    <col min="13578" max="13578" width="21.5" style="106" bestFit="1" customWidth="1"/>
    <col min="13579" max="13579" width="8" style="106" customWidth="1"/>
    <col min="13580" max="13824" width="9" style="106"/>
    <col min="13825" max="13825" width="4" style="106" bestFit="1" customWidth="1"/>
    <col min="13826" max="13826" width="20.625" style="106" bestFit="1" customWidth="1"/>
    <col min="13827" max="13827" width="11.125" style="106" bestFit="1" customWidth="1"/>
    <col min="13828" max="13828" width="12.5" style="106" customWidth="1"/>
    <col min="13829" max="13829" width="8.25" style="106" customWidth="1"/>
    <col min="13830" max="13830" width="25.625" style="106" bestFit="1" customWidth="1"/>
    <col min="13831" max="13831" width="14.25" style="106" bestFit="1" customWidth="1"/>
    <col min="13832" max="13832" width="16.5" style="106" bestFit="1" customWidth="1"/>
    <col min="13833" max="13833" width="10.125" style="106" bestFit="1" customWidth="1"/>
    <col min="13834" max="13834" width="21.5" style="106" bestFit="1" customWidth="1"/>
    <col min="13835" max="13835" width="8" style="106" customWidth="1"/>
    <col min="13836" max="14080" width="9" style="106"/>
    <col min="14081" max="14081" width="4" style="106" bestFit="1" customWidth="1"/>
    <col min="14082" max="14082" width="20.625" style="106" bestFit="1" customWidth="1"/>
    <col min="14083" max="14083" width="11.125" style="106" bestFit="1" customWidth="1"/>
    <col min="14084" max="14084" width="12.5" style="106" customWidth="1"/>
    <col min="14085" max="14085" width="8.25" style="106" customWidth="1"/>
    <col min="14086" max="14086" width="25.625" style="106" bestFit="1" customWidth="1"/>
    <col min="14087" max="14087" width="14.25" style="106" bestFit="1" customWidth="1"/>
    <col min="14088" max="14088" width="16.5" style="106" bestFit="1" customWidth="1"/>
    <col min="14089" max="14089" width="10.125" style="106" bestFit="1" customWidth="1"/>
    <col min="14090" max="14090" width="21.5" style="106" bestFit="1" customWidth="1"/>
    <col min="14091" max="14091" width="8" style="106" customWidth="1"/>
    <col min="14092" max="14336" width="9" style="106"/>
    <col min="14337" max="14337" width="4" style="106" bestFit="1" customWidth="1"/>
    <col min="14338" max="14338" width="20.625" style="106" bestFit="1" customWidth="1"/>
    <col min="14339" max="14339" width="11.125" style="106" bestFit="1" customWidth="1"/>
    <col min="14340" max="14340" width="12.5" style="106" customWidth="1"/>
    <col min="14341" max="14341" width="8.25" style="106" customWidth="1"/>
    <col min="14342" max="14342" width="25.625" style="106" bestFit="1" customWidth="1"/>
    <col min="14343" max="14343" width="14.25" style="106" bestFit="1" customWidth="1"/>
    <col min="14344" max="14344" width="16.5" style="106" bestFit="1" customWidth="1"/>
    <col min="14345" max="14345" width="10.125" style="106" bestFit="1" customWidth="1"/>
    <col min="14346" max="14346" width="21.5" style="106" bestFit="1" customWidth="1"/>
    <col min="14347" max="14347" width="8" style="106" customWidth="1"/>
    <col min="14348" max="14592" width="9" style="106"/>
    <col min="14593" max="14593" width="4" style="106" bestFit="1" customWidth="1"/>
    <col min="14594" max="14594" width="20.625" style="106" bestFit="1" customWidth="1"/>
    <col min="14595" max="14595" width="11.125" style="106" bestFit="1" customWidth="1"/>
    <col min="14596" max="14596" width="12.5" style="106" customWidth="1"/>
    <col min="14597" max="14597" width="8.25" style="106" customWidth="1"/>
    <col min="14598" max="14598" width="25.625" style="106" bestFit="1" customWidth="1"/>
    <col min="14599" max="14599" width="14.25" style="106" bestFit="1" customWidth="1"/>
    <col min="14600" max="14600" width="16.5" style="106" bestFit="1" customWidth="1"/>
    <col min="14601" max="14601" width="10.125" style="106" bestFit="1" customWidth="1"/>
    <col min="14602" max="14602" width="21.5" style="106" bestFit="1" customWidth="1"/>
    <col min="14603" max="14603" width="8" style="106" customWidth="1"/>
    <col min="14604" max="14848" width="9" style="106"/>
    <col min="14849" max="14849" width="4" style="106" bestFit="1" customWidth="1"/>
    <col min="14850" max="14850" width="20.625" style="106" bestFit="1" customWidth="1"/>
    <col min="14851" max="14851" width="11.125" style="106" bestFit="1" customWidth="1"/>
    <col min="14852" max="14852" width="12.5" style="106" customWidth="1"/>
    <col min="14853" max="14853" width="8.25" style="106" customWidth="1"/>
    <col min="14854" max="14854" width="25.625" style="106" bestFit="1" customWidth="1"/>
    <col min="14855" max="14855" width="14.25" style="106" bestFit="1" customWidth="1"/>
    <col min="14856" max="14856" width="16.5" style="106" bestFit="1" customWidth="1"/>
    <col min="14857" max="14857" width="10.125" style="106" bestFit="1" customWidth="1"/>
    <col min="14858" max="14858" width="21.5" style="106" bestFit="1" customWidth="1"/>
    <col min="14859" max="14859" width="8" style="106" customWidth="1"/>
    <col min="14860" max="15104" width="9" style="106"/>
    <col min="15105" max="15105" width="4" style="106" bestFit="1" customWidth="1"/>
    <col min="15106" max="15106" width="20.625" style="106" bestFit="1" customWidth="1"/>
    <col min="15107" max="15107" width="11.125" style="106" bestFit="1" customWidth="1"/>
    <col min="15108" max="15108" width="12.5" style="106" customWidth="1"/>
    <col min="15109" max="15109" width="8.25" style="106" customWidth="1"/>
    <col min="15110" max="15110" width="25.625" style="106" bestFit="1" customWidth="1"/>
    <col min="15111" max="15111" width="14.25" style="106" bestFit="1" customWidth="1"/>
    <col min="15112" max="15112" width="16.5" style="106" bestFit="1" customWidth="1"/>
    <col min="15113" max="15113" width="10.125" style="106" bestFit="1" customWidth="1"/>
    <col min="15114" max="15114" width="21.5" style="106" bestFit="1" customWidth="1"/>
    <col min="15115" max="15115" width="8" style="106" customWidth="1"/>
    <col min="15116" max="15360" width="9" style="106"/>
    <col min="15361" max="15361" width="4" style="106" bestFit="1" customWidth="1"/>
    <col min="15362" max="15362" width="20.625" style="106" bestFit="1" customWidth="1"/>
    <col min="15363" max="15363" width="11.125" style="106" bestFit="1" customWidth="1"/>
    <col min="15364" max="15364" width="12.5" style="106" customWidth="1"/>
    <col min="15365" max="15365" width="8.25" style="106" customWidth="1"/>
    <col min="15366" max="15366" width="25.625" style="106" bestFit="1" customWidth="1"/>
    <col min="15367" max="15367" width="14.25" style="106" bestFit="1" customWidth="1"/>
    <col min="15368" max="15368" width="16.5" style="106" bestFit="1" customWidth="1"/>
    <col min="15369" max="15369" width="10.125" style="106" bestFit="1" customWidth="1"/>
    <col min="15370" max="15370" width="21.5" style="106" bestFit="1" customWidth="1"/>
    <col min="15371" max="15371" width="8" style="106" customWidth="1"/>
    <col min="15372" max="15616" width="9" style="106"/>
    <col min="15617" max="15617" width="4" style="106" bestFit="1" customWidth="1"/>
    <col min="15618" max="15618" width="20.625" style="106" bestFit="1" customWidth="1"/>
    <col min="15619" max="15619" width="11.125" style="106" bestFit="1" customWidth="1"/>
    <col min="15620" max="15620" width="12.5" style="106" customWidth="1"/>
    <col min="15621" max="15621" width="8.25" style="106" customWidth="1"/>
    <col min="15622" max="15622" width="25.625" style="106" bestFit="1" customWidth="1"/>
    <col min="15623" max="15623" width="14.25" style="106" bestFit="1" customWidth="1"/>
    <col min="15624" max="15624" width="16.5" style="106" bestFit="1" customWidth="1"/>
    <col min="15625" max="15625" width="10.125" style="106" bestFit="1" customWidth="1"/>
    <col min="15626" max="15626" width="21.5" style="106" bestFit="1" customWidth="1"/>
    <col min="15627" max="15627" width="8" style="106" customWidth="1"/>
    <col min="15628" max="15872" width="9" style="106"/>
    <col min="15873" max="15873" width="4" style="106" bestFit="1" customWidth="1"/>
    <col min="15874" max="15874" width="20.625" style="106" bestFit="1" customWidth="1"/>
    <col min="15875" max="15875" width="11.125" style="106" bestFit="1" customWidth="1"/>
    <col min="15876" max="15876" width="12.5" style="106" customWidth="1"/>
    <col min="15877" max="15877" width="8.25" style="106" customWidth="1"/>
    <col min="15878" max="15878" width="25.625" style="106" bestFit="1" customWidth="1"/>
    <col min="15879" max="15879" width="14.25" style="106" bestFit="1" customWidth="1"/>
    <col min="15880" max="15880" width="16.5" style="106" bestFit="1" customWidth="1"/>
    <col min="15881" max="15881" width="10.125" style="106" bestFit="1" customWidth="1"/>
    <col min="15882" max="15882" width="21.5" style="106" bestFit="1" customWidth="1"/>
    <col min="15883" max="15883" width="8" style="106" customWidth="1"/>
    <col min="15884" max="16128" width="9" style="106"/>
    <col min="16129" max="16129" width="4" style="106" bestFit="1" customWidth="1"/>
    <col min="16130" max="16130" width="20.625" style="106" bestFit="1" customWidth="1"/>
    <col min="16131" max="16131" width="11.125" style="106" bestFit="1" customWidth="1"/>
    <col min="16132" max="16132" width="12.5" style="106" customWidth="1"/>
    <col min="16133" max="16133" width="8.25" style="106" customWidth="1"/>
    <col min="16134" max="16134" width="25.625" style="106" bestFit="1" customWidth="1"/>
    <col min="16135" max="16135" width="14.25" style="106" bestFit="1" customWidth="1"/>
    <col min="16136" max="16136" width="16.5" style="106" bestFit="1" customWidth="1"/>
    <col min="16137" max="16137" width="10.125" style="106" bestFit="1" customWidth="1"/>
    <col min="16138" max="16138" width="21.5" style="106" bestFit="1" customWidth="1"/>
    <col min="16139" max="16139" width="8" style="106" customWidth="1"/>
    <col min="16140" max="16384" width="9" style="106"/>
  </cols>
  <sheetData>
    <row r="1" spans="1:10" x14ac:dyDescent="0.25">
      <c r="A1" s="133" t="s">
        <v>2827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x14ac:dyDescent="0.25">
      <c r="A2" s="121" t="s">
        <v>2</v>
      </c>
      <c r="B2" s="121" t="s">
        <v>2759</v>
      </c>
      <c r="C2" s="121" t="s">
        <v>6</v>
      </c>
      <c r="D2" s="121" t="s">
        <v>2800</v>
      </c>
      <c r="E2" s="121" t="s">
        <v>7</v>
      </c>
      <c r="F2" s="121" t="s">
        <v>8</v>
      </c>
      <c r="G2" s="121" t="s">
        <v>2801</v>
      </c>
      <c r="H2" s="122" t="s">
        <v>2802</v>
      </c>
      <c r="I2" s="122" t="s">
        <v>2803</v>
      </c>
      <c r="J2" s="122" t="s">
        <v>2804</v>
      </c>
    </row>
    <row r="3" spans="1:10" x14ac:dyDescent="0.25">
      <c r="A3" s="107">
        <v>1</v>
      </c>
      <c r="B3" s="108" t="s">
        <v>1158</v>
      </c>
      <c r="C3" s="109" t="s">
        <v>1159</v>
      </c>
      <c r="D3" s="110">
        <v>12000019</v>
      </c>
      <c r="E3" s="109" t="s">
        <v>1119</v>
      </c>
      <c r="F3" s="111"/>
      <c r="G3" s="112" t="s">
        <v>2805</v>
      </c>
      <c r="H3" s="105"/>
      <c r="I3" s="105"/>
      <c r="J3" s="105"/>
    </row>
    <row r="4" spans="1:10" x14ac:dyDescent="0.25">
      <c r="A4" s="107">
        <v>2</v>
      </c>
      <c r="B4" s="108" t="s">
        <v>1192</v>
      </c>
      <c r="C4" s="109" t="s">
        <v>1193</v>
      </c>
      <c r="D4" s="110">
        <v>12000037</v>
      </c>
      <c r="E4" s="109" t="s">
        <v>1119</v>
      </c>
      <c r="F4" s="111"/>
      <c r="G4" s="112" t="s">
        <v>2805</v>
      </c>
      <c r="H4" s="105"/>
      <c r="I4" s="105"/>
      <c r="J4" s="105"/>
    </row>
    <row r="5" spans="1:10" x14ac:dyDescent="0.25">
      <c r="A5" s="107">
        <v>3</v>
      </c>
      <c r="B5" s="108" t="s">
        <v>1226</v>
      </c>
      <c r="C5" s="109" t="s">
        <v>1227</v>
      </c>
      <c r="D5" s="110">
        <v>12000056</v>
      </c>
      <c r="E5" s="109" t="s">
        <v>1119</v>
      </c>
      <c r="F5" s="111"/>
      <c r="G5" s="112" t="s">
        <v>2805</v>
      </c>
      <c r="H5" s="105"/>
      <c r="I5" s="105"/>
      <c r="J5" s="105"/>
    </row>
    <row r="6" spans="1:10" x14ac:dyDescent="0.25">
      <c r="A6" s="107">
        <v>4</v>
      </c>
      <c r="B6" s="108" t="s">
        <v>1298</v>
      </c>
      <c r="C6" s="109" t="s">
        <v>1178</v>
      </c>
      <c r="D6" s="110">
        <v>12000095</v>
      </c>
      <c r="E6" s="109" t="s">
        <v>1119</v>
      </c>
      <c r="F6" s="111"/>
      <c r="G6" s="113"/>
      <c r="H6" s="112" t="s">
        <v>2806</v>
      </c>
      <c r="I6" s="105"/>
      <c r="J6" s="105"/>
    </row>
    <row r="7" spans="1:10" x14ac:dyDescent="0.25">
      <c r="A7" s="107">
        <v>5</v>
      </c>
      <c r="B7" s="108" t="s">
        <v>33</v>
      </c>
      <c r="C7" s="109" t="s">
        <v>1130</v>
      </c>
      <c r="D7" s="110">
        <v>12000006</v>
      </c>
      <c r="E7" s="109" t="s">
        <v>1122</v>
      </c>
      <c r="F7" s="111"/>
      <c r="G7" s="112" t="s">
        <v>2807</v>
      </c>
      <c r="H7" s="105"/>
      <c r="I7" s="105"/>
      <c r="J7" s="105"/>
    </row>
    <row r="8" spans="1:10" x14ac:dyDescent="0.25">
      <c r="A8" s="107">
        <v>6</v>
      </c>
      <c r="B8" s="108" t="s">
        <v>1164</v>
      </c>
      <c r="C8" s="109" t="s">
        <v>1165</v>
      </c>
      <c r="D8" s="110">
        <v>12000022</v>
      </c>
      <c r="E8" s="109" t="s">
        <v>1122</v>
      </c>
      <c r="F8" s="111"/>
      <c r="G8" s="112" t="s">
        <v>2805</v>
      </c>
      <c r="H8" s="105"/>
      <c r="I8" s="105"/>
      <c r="J8" s="105"/>
    </row>
    <row r="9" spans="1:10" x14ac:dyDescent="0.25">
      <c r="A9" s="107">
        <v>7</v>
      </c>
      <c r="B9" s="108" t="s">
        <v>1263</v>
      </c>
      <c r="C9" s="109" t="s">
        <v>1264</v>
      </c>
      <c r="D9" s="110">
        <v>12000077</v>
      </c>
      <c r="E9" s="109" t="s">
        <v>1122</v>
      </c>
      <c r="F9" s="111"/>
      <c r="G9" s="113"/>
      <c r="H9" s="112" t="s">
        <v>2808</v>
      </c>
      <c r="I9" s="105"/>
      <c r="J9" s="105"/>
    </row>
    <row r="10" spans="1:10" x14ac:dyDescent="0.25">
      <c r="A10" s="107">
        <v>8</v>
      </c>
      <c r="B10" s="108" t="s">
        <v>1289</v>
      </c>
      <c r="C10" s="109" t="s">
        <v>1199</v>
      </c>
      <c r="D10" s="110">
        <v>12000091</v>
      </c>
      <c r="E10" s="109" t="s">
        <v>1122</v>
      </c>
      <c r="F10" s="111" t="s">
        <v>2809</v>
      </c>
      <c r="G10" s="113"/>
      <c r="H10" s="105"/>
      <c r="I10" s="105"/>
      <c r="J10" s="105"/>
    </row>
    <row r="11" spans="1:10" x14ac:dyDescent="0.25">
      <c r="A11" s="107">
        <v>9</v>
      </c>
      <c r="B11" s="108" t="s">
        <v>1308</v>
      </c>
      <c r="C11" s="109" t="s">
        <v>1309</v>
      </c>
      <c r="D11" s="110">
        <v>12000101</v>
      </c>
      <c r="E11" s="109" t="s">
        <v>1122</v>
      </c>
      <c r="F11" s="111"/>
      <c r="G11" s="114"/>
      <c r="H11" s="112" t="s">
        <v>2808</v>
      </c>
      <c r="I11" s="105"/>
      <c r="J11" s="105"/>
    </row>
    <row r="12" spans="1:10" x14ac:dyDescent="0.25">
      <c r="A12" s="107">
        <v>10</v>
      </c>
      <c r="B12" s="108" t="s">
        <v>1472</v>
      </c>
      <c r="C12" s="109" t="s">
        <v>1356</v>
      </c>
      <c r="D12" s="110">
        <v>12000210</v>
      </c>
      <c r="E12" s="109" t="s">
        <v>1395</v>
      </c>
      <c r="F12" s="111"/>
      <c r="G12" s="114"/>
      <c r="H12" s="105"/>
      <c r="I12" s="105"/>
      <c r="J12" s="105" t="s">
        <v>2810</v>
      </c>
    </row>
    <row r="13" spans="1:10" x14ac:dyDescent="0.25">
      <c r="A13" s="107">
        <v>11</v>
      </c>
      <c r="B13" s="108" t="s">
        <v>1497</v>
      </c>
      <c r="C13" s="109" t="s">
        <v>19</v>
      </c>
      <c r="D13" s="110">
        <v>12000228</v>
      </c>
      <c r="E13" s="109" t="s">
        <v>1395</v>
      </c>
      <c r="F13" s="111"/>
      <c r="G13" s="114"/>
      <c r="H13" s="105"/>
      <c r="I13" s="105"/>
      <c r="J13" s="105" t="s">
        <v>2805</v>
      </c>
    </row>
    <row r="14" spans="1:10" x14ac:dyDescent="0.25">
      <c r="A14" s="107">
        <v>12</v>
      </c>
      <c r="B14" s="108" t="s">
        <v>1541</v>
      </c>
      <c r="C14" s="109" t="s">
        <v>1542</v>
      </c>
      <c r="D14" s="110">
        <v>12000267</v>
      </c>
      <c r="E14" s="109" t="s">
        <v>1395</v>
      </c>
      <c r="F14" s="111"/>
      <c r="G14" s="114"/>
      <c r="H14" s="105"/>
      <c r="I14" s="105"/>
      <c r="J14" s="105" t="s">
        <v>2811</v>
      </c>
    </row>
    <row r="15" spans="1:10" x14ac:dyDescent="0.25">
      <c r="A15" s="107">
        <v>13</v>
      </c>
      <c r="B15" s="108" t="s">
        <v>1547</v>
      </c>
      <c r="C15" s="109" t="s">
        <v>1548</v>
      </c>
      <c r="D15" s="110">
        <v>12000272</v>
      </c>
      <c r="E15" s="109" t="s">
        <v>1395</v>
      </c>
      <c r="F15" s="111"/>
      <c r="G15" s="114"/>
      <c r="H15" s="105"/>
      <c r="I15" s="105"/>
      <c r="J15" s="105" t="s">
        <v>2812</v>
      </c>
    </row>
    <row r="16" spans="1:10" x14ac:dyDescent="0.25">
      <c r="A16" s="107">
        <v>14</v>
      </c>
      <c r="B16" s="108" t="s">
        <v>1362</v>
      </c>
      <c r="C16" s="109" t="s">
        <v>1363</v>
      </c>
      <c r="D16" s="110">
        <v>12000138</v>
      </c>
      <c r="E16" s="109" t="s">
        <v>1349</v>
      </c>
      <c r="F16" s="111" t="s">
        <v>2813</v>
      </c>
      <c r="G16" s="114"/>
      <c r="H16" s="105"/>
      <c r="I16" s="105"/>
      <c r="J16" s="105"/>
    </row>
    <row r="17" spans="1:10" x14ac:dyDescent="0.25">
      <c r="A17" s="107">
        <v>15</v>
      </c>
      <c r="B17" s="108" t="s">
        <v>1379</v>
      </c>
      <c r="C17" s="109" t="s">
        <v>1276</v>
      </c>
      <c r="D17" s="110">
        <v>12000150</v>
      </c>
      <c r="E17" s="109" t="s">
        <v>1349</v>
      </c>
      <c r="F17" s="111" t="s">
        <v>2806</v>
      </c>
      <c r="G17" s="114"/>
      <c r="H17" s="105"/>
      <c r="I17" s="105"/>
      <c r="J17" s="105"/>
    </row>
    <row r="18" spans="1:10" x14ac:dyDescent="0.25">
      <c r="A18" s="107">
        <v>16</v>
      </c>
      <c r="B18" s="108" t="s">
        <v>1391</v>
      </c>
      <c r="C18" s="109" t="s">
        <v>1392</v>
      </c>
      <c r="D18" s="110">
        <v>12000156</v>
      </c>
      <c r="E18" s="109" t="s">
        <v>1349</v>
      </c>
      <c r="F18" s="111" t="s">
        <v>2805</v>
      </c>
      <c r="G18" s="114"/>
      <c r="H18" s="105"/>
      <c r="I18" s="105"/>
      <c r="J18" s="105" t="s">
        <v>2805</v>
      </c>
    </row>
    <row r="19" spans="1:10" x14ac:dyDescent="0.25">
      <c r="A19" s="107">
        <v>17</v>
      </c>
      <c r="B19" s="108" t="s">
        <v>1522</v>
      </c>
      <c r="C19" s="109" t="s">
        <v>1523</v>
      </c>
      <c r="D19" s="110">
        <v>12000250</v>
      </c>
      <c r="E19" s="109" t="s">
        <v>1349</v>
      </c>
      <c r="F19" s="111"/>
      <c r="G19" s="114"/>
      <c r="H19" s="105"/>
      <c r="I19" s="105"/>
      <c r="J19" s="105" t="s">
        <v>2814</v>
      </c>
    </row>
    <row r="20" spans="1:10" x14ac:dyDescent="0.25">
      <c r="A20" s="107">
        <v>18</v>
      </c>
      <c r="B20" s="108" t="s">
        <v>1525</v>
      </c>
      <c r="C20" s="109" t="s">
        <v>1378</v>
      </c>
      <c r="D20" s="110">
        <v>12000252</v>
      </c>
      <c r="E20" s="109" t="s">
        <v>1349</v>
      </c>
      <c r="F20" s="111" t="s">
        <v>2807</v>
      </c>
      <c r="G20" s="114"/>
      <c r="H20" s="105"/>
      <c r="I20" s="105"/>
      <c r="J20" s="105"/>
    </row>
    <row r="21" spans="1:10" x14ac:dyDescent="0.25">
      <c r="A21" s="107">
        <v>19</v>
      </c>
      <c r="B21" s="108" t="s">
        <v>1535</v>
      </c>
      <c r="C21" s="109" t="s">
        <v>1354</v>
      </c>
      <c r="D21" s="110">
        <v>12000262</v>
      </c>
      <c r="E21" s="109" t="s">
        <v>1349</v>
      </c>
      <c r="F21" s="111"/>
      <c r="G21" s="114"/>
      <c r="H21" s="105"/>
      <c r="I21" s="105" t="s">
        <v>2815</v>
      </c>
      <c r="J21" s="105"/>
    </row>
    <row r="22" spans="1:10" x14ac:dyDescent="0.25">
      <c r="A22" s="107">
        <v>20</v>
      </c>
      <c r="B22" s="108" t="s">
        <v>1424</v>
      </c>
      <c r="C22" s="109" t="s">
        <v>1283</v>
      </c>
      <c r="D22" s="110">
        <v>12000175</v>
      </c>
      <c r="E22" s="109" t="s">
        <v>1349</v>
      </c>
      <c r="F22" s="111"/>
      <c r="G22" s="114"/>
      <c r="H22" s="105"/>
      <c r="I22" s="105"/>
      <c r="J22" s="105" t="s">
        <v>2816</v>
      </c>
    </row>
    <row r="23" spans="1:10" x14ac:dyDescent="0.25">
      <c r="A23" s="107">
        <v>21</v>
      </c>
      <c r="B23" s="108" t="s">
        <v>43</v>
      </c>
      <c r="C23" s="109" t="s">
        <v>1428</v>
      </c>
      <c r="D23" s="110">
        <v>12000178</v>
      </c>
      <c r="E23" s="109" t="s">
        <v>1349</v>
      </c>
      <c r="F23" s="111"/>
      <c r="G23" s="114"/>
      <c r="H23" s="105"/>
      <c r="I23" s="105"/>
      <c r="J23" s="105" t="s">
        <v>2817</v>
      </c>
    </row>
    <row r="24" spans="1:10" x14ac:dyDescent="0.25">
      <c r="A24" s="107">
        <v>22</v>
      </c>
      <c r="B24" s="108" t="s">
        <v>1327</v>
      </c>
      <c r="C24" s="109" t="s">
        <v>1328</v>
      </c>
      <c r="D24" s="110">
        <v>12000325</v>
      </c>
      <c r="E24" s="109" t="s">
        <v>1129</v>
      </c>
      <c r="F24" s="111"/>
      <c r="G24" s="112" t="s">
        <v>2806</v>
      </c>
      <c r="H24" s="105"/>
      <c r="I24" s="105"/>
      <c r="J24" s="105"/>
    </row>
    <row r="25" spans="1:10" x14ac:dyDescent="0.25">
      <c r="A25" s="107">
        <v>23</v>
      </c>
      <c r="B25" s="108" t="s">
        <v>1472</v>
      </c>
      <c r="C25" s="109" t="s">
        <v>1601</v>
      </c>
      <c r="D25" s="110">
        <v>12000327</v>
      </c>
      <c r="E25" s="109" t="s">
        <v>1129</v>
      </c>
      <c r="F25" s="111"/>
      <c r="G25" s="112" t="s">
        <v>2805</v>
      </c>
      <c r="H25" s="105"/>
      <c r="I25" s="105"/>
      <c r="J25" s="105"/>
    </row>
    <row r="26" spans="1:10" x14ac:dyDescent="0.25">
      <c r="A26" s="107">
        <v>24</v>
      </c>
      <c r="B26" s="108" t="s">
        <v>1643</v>
      </c>
      <c r="C26" s="109" t="s">
        <v>1130</v>
      </c>
      <c r="D26" s="110">
        <v>12000328</v>
      </c>
      <c r="E26" s="109" t="s">
        <v>1129</v>
      </c>
      <c r="F26" s="111"/>
      <c r="G26" s="112" t="s">
        <v>2818</v>
      </c>
      <c r="H26" s="105"/>
      <c r="I26" s="105"/>
      <c r="J26" s="105"/>
    </row>
    <row r="27" spans="1:10" x14ac:dyDescent="0.25">
      <c r="A27" s="107">
        <v>25</v>
      </c>
      <c r="B27" s="108" t="s">
        <v>1198</v>
      </c>
      <c r="C27" s="109" t="s">
        <v>1199</v>
      </c>
      <c r="D27" s="110">
        <v>12000040</v>
      </c>
      <c r="E27" s="109" t="s">
        <v>1129</v>
      </c>
      <c r="F27" s="111"/>
      <c r="G27" s="112" t="s">
        <v>2807</v>
      </c>
      <c r="H27" s="105"/>
      <c r="I27" s="105"/>
      <c r="J27" s="105"/>
    </row>
    <row r="28" spans="1:10" x14ac:dyDescent="0.25">
      <c r="A28" s="107">
        <v>26</v>
      </c>
      <c r="B28" s="108" t="s">
        <v>1644</v>
      </c>
      <c r="C28" s="109" t="s">
        <v>1178</v>
      </c>
      <c r="D28" s="110">
        <v>12000329</v>
      </c>
      <c r="E28" s="109" t="s">
        <v>1129</v>
      </c>
      <c r="F28" s="111"/>
      <c r="G28" s="114"/>
      <c r="H28" s="105"/>
      <c r="I28" s="105" t="s">
        <v>2819</v>
      </c>
      <c r="J28" s="105"/>
    </row>
    <row r="29" spans="1:10" x14ac:dyDescent="0.25">
      <c r="A29" s="107">
        <v>27</v>
      </c>
      <c r="B29" s="108" t="s">
        <v>1353</v>
      </c>
      <c r="C29" s="109" t="s">
        <v>1354</v>
      </c>
      <c r="D29" s="110">
        <v>12000131</v>
      </c>
      <c r="E29" s="109" t="s">
        <v>1129</v>
      </c>
      <c r="F29" s="111"/>
      <c r="G29" s="112" t="s">
        <v>2805</v>
      </c>
      <c r="H29" s="105"/>
      <c r="I29" s="105"/>
      <c r="J29" s="105"/>
    </row>
    <row r="30" spans="1:10" x14ac:dyDescent="0.25">
      <c r="A30" s="107">
        <v>28</v>
      </c>
      <c r="B30" s="108" t="s">
        <v>40</v>
      </c>
      <c r="C30" s="109" t="s">
        <v>1314</v>
      </c>
      <c r="D30" s="110">
        <v>12000106</v>
      </c>
      <c r="E30" s="109" t="s">
        <v>1129</v>
      </c>
      <c r="F30" s="111"/>
      <c r="G30" s="114"/>
      <c r="H30" s="112" t="s">
        <v>2810</v>
      </c>
      <c r="I30" s="105"/>
      <c r="J30" s="105"/>
    </row>
    <row r="31" spans="1:10" x14ac:dyDescent="0.25">
      <c r="A31" s="107">
        <v>29</v>
      </c>
      <c r="B31" s="108" t="s">
        <v>1317</v>
      </c>
      <c r="C31" s="109" t="s">
        <v>1318</v>
      </c>
      <c r="D31" s="110">
        <v>12000108</v>
      </c>
      <c r="E31" s="109" t="s">
        <v>1129</v>
      </c>
      <c r="F31" s="111"/>
      <c r="G31" s="112" t="s">
        <v>2820</v>
      </c>
      <c r="H31" s="105"/>
      <c r="I31" s="105"/>
      <c r="J31" s="105"/>
    </row>
    <row r="32" spans="1:10" x14ac:dyDescent="0.25">
      <c r="A32" s="107">
        <v>30</v>
      </c>
      <c r="B32" s="108" t="s">
        <v>1177</v>
      </c>
      <c r="C32" s="109" t="s">
        <v>1178</v>
      </c>
      <c r="D32" s="110">
        <v>12000029</v>
      </c>
      <c r="E32" s="109" t="s">
        <v>1133</v>
      </c>
      <c r="F32" s="111"/>
      <c r="G32" s="112"/>
      <c r="H32" s="105" t="s">
        <v>2821</v>
      </c>
      <c r="I32" s="105"/>
      <c r="J32" s="105"/>
    </row>
    <row r="33" spans="1:10" x14ac:dyDescent="0.25">
      <c r="A33" s="107">
        <v>31</v>
      </c>
      <c r="B33" s="108" t="s">
        <v>1187</v>
      </c>
      <c r="C33" s="109" t="s">
        <v>1188</v>
      </c>
      <c r="D33" s="110">
        <v>12000034</v>
      </c>
      <c r="E33" s="109" t="s">
        <v>1133</v>
      </c>
      <c r="F33" s="112" t="s">
        <v>2807</v>
      </c>
      <c r="G33" s="113"/>
      <c r="H33" s="105"/>
      <c r="I33" s="105"/>
      <c r="J33" s="105"/>
    </row>
    <row r="34" spans="1:10" x14ac:dyDescent="0.25">
      <c r="A34" s="107">
        <v>32</v>
      </c>
      <c r="B34" s="108" t="s">
        <v>1213</v>
      </c>
      <c r="C34" s="109" t="s">
        <v>1214</v>
      </c>
      <c r="D34" s="110">
        <v>12000049</v>
      </c>
      <c r="E34" s="109" t="s">
        <v>1133</v>
      </c>
      <c r="F34" s="111" t="s">
        <v>2822</v>
      </c>
      <c r="G34" s="112"/>
      <c r="H34" s="105"/>
      <c r="I34" s="105"/>
      <c r="J34" s="105"/>
    </row>
    <row r="35" spans="1:10" x14ac:dyDescent="0.25">
      <c r="A35" s="107">
        <v>33</v>
      </c>
      <c r="B35" s="108" t="s">
        <v>1294</v>
      </c>
      <c r="C35" s="109" t="s">
        <v>1295</v>
      </c>
      <c r="D35" s="110">
        <v>12000093</v>
      </c>
      <c r="E35" s="109" t="s">
        <v>1133</v>
      </c>
      <c r="F35" s="111"/>
      <c r="G35" s="113" t="s">
        <v>2823</v>
      </c>
      <c r="H35" s="105"/>
      <c r="I35" s="105"/>
      <c r="J35" s="105"/>
    </row>
    <row r="36" spans="1:10" x14ac:dyDescent="0.25">
      <c r="A36" s="107">
        <v>34</v>
      </c>
      <c r="B36" s="108" t="s">
        <v>1311</v>
      </c>
      <c r="C36" s="109" t="s">
        <v>1312</v>
      </c>
      <c r="D36" s="110">
        <v>12000103</v>
      </c>
      <c r="E36" s="109" t="s">
        <v>1133</v>
      </c>
      <c r="F36" s="111"/>
      <c r="G36" s="114"/>
      <c r="H36" s="112" t="s">
        <v>2806</v>
      </c>
      <c r="I36" s="105"/>
      <c r="J36" s="105"/>
    </row>
    <row r="37" spans="1:10" x14ac:dyDescent="0.25">
      <c r="A37" s="107">
        <v>35</v>
      </c>
      <c r="B37" s="108" t="s">
        <v>72</v>
      </c>
      <c r="C37" s="109" t="s">
        <v>1169</v>
      </c>
      <c r="D37" s="110">
        <v>12000114</v>
      </c>
      <c r="E37" s="109" t="s">
        <v>1133</v>
      </c>
      <c r="F37" s="111"/>
      <c r="G37" s="114"/>
      <c r="H37" s="112" t="s">
        <v>2806</v>
      </c>
      <c r="I37" s="105"/>
      <c r="J37" s="105"/>
    </row>
    <row r="38" spans="1:10" x14ac:dyDescent="0.25">
      <c r="A38" s="107">
        <v>36</v>
      </c>
      <c r="B38" s="108" t="s">
        <v>1450</v>
      </c>
      <c r="C38" s="109" t="s">
        <v>11</v>
      </c>
      <c r="D38" s="110">
        <v>12000195</v>
      </c>
      <c r="E38" s="109" t="s">
        <v>1451</v>
      </c>
      <c r="F38" s="111"/>
      <c r="G38" s="114"/>
      <c r="H38" s="105"/>
      <c r="I38" s="105"/>
      <c r="J38" s="105" t="s">
        <v>2811</v>
      </c>
    </row>
    <row r="39" spans="1:10" x14ac:dyDescent="0.25">
      <c r="A39" s="107">
        <v>37</v>
      </c>
      <c r="B39" s="108" t="s">
        <v>1580</v>
      </c>
      <c r="C39" s="109" t="s">
        <v>1205</v>
      </c>
      <c r="D39" s="110">
        <v>12000293</v>
      </c>
      <c r="E39" s="109" t="s">
        <v>1451</v>
      </c>
      <c r="F39" s="111" t="s">
        <v>2810</v>
      </c>
      <c r="G39" s="114"/>
      <c r="H39" s="105"/>
      <c r="I39" s="105"/>
      <c r="J39" s="105" t="s">
        <v>2815</v>
      </c>
    </row>
    <row r="40" spans="1:10" x14ac:dyDescent="0.25">
      <c r="A40" s="107">
        <v>38</v>
      </c>
      <c r="B40" s="108" t="s">
        <v>1590</v>
      </c>
      <c r="C40" s="109" t="s">
        <v>1591</v>
      </c>
      <c r="D40" s="110">
        <v>12000300</v>
      </c>
      <c r="E40" s="109" t="s">
        <v>1451</v>
      </c>
      <c r="F40" s="111"/>
      <c r="G40" s="114"/>
      <c r="H40" s="105"/>
      <c r="I40" s="105"/>
      <c r="J40" s="105" t="s">
        <v>2806</v>
      </c>
    </row>
    <row r="41" spans="1:10" x14ac:dyDescent="0.25">
      <c r="A41" s="107">
        <v>39</v>
      </c>
      <c r="B41" s="108" t="s">
        <v>1617</v>
      </c>
      <c r="C41" s="109" t="s">
        <v>1618</v>
      </c>
      <c r="D41" s="110">
        <v>12000317</v>
      </c>
      <c r="E41" s="109" t="s">
        <v>1451</v>
      </c>
      <c r="F41" s="111"/>
      <c r="G41" s="114"/>
      <c r="H41" s="105"/>
      <c r="I41" s="105"/>
      <c r="J41" s="105" t="s">
        <v>2815</v>
      </c>
    </row>
    <row r="42" spans="1:10" x14ac:dyDescent="0.25">
      <c r="A42" s="107">
        <v>40</v>
      </c>
      <c r="B42" s="108" t="s">
        <v>41</v>
      </c>
      <c r="C42" s="109" t="s">
        <v>1564</v>
      </c>
      <c r="D42" s="110">
        <v>12000281</v>
      </c>
      <c r="E42" s="109" t="s">
        <v>1433</v>
      </c>
      <c r="F42" s="111"/>
      <c r="G42" s="114"/>
      <c r="H42" s="105"/>
      <c r="I42" s="105"/>
      <c r="J42" s="105" t="s">
        <v>2815</v>
      </c>
    </row>
    <row r="43" spans="1:10" x14ac:dyDescent="0.25">
      <c r="A43" s="107">
        <v>41</v>
      </c>
      <c r="B43" s="108" t="s">
        <v>1482</v>
      </c>
      <c r="C43" s="109" t="s">
        <v>1483</v>
      </c>
      <c r="D43" s="110">
        <v>12000217</v>
      </c>
      <c r="E43" s="109" t="s">
        <v>1433</v>
      </c>
      <c r="F43" s="111"/>
      <c r="G43" s="114"/>
      <c r="H43" s="105"/>
      <c r="I43" s="105"/>
      <c r="J43" s="105" t="s">
        <v>2805</v>
      </c>
    </row>
    <row r="44" spans="1:10" x14ac:dyDescent="0.25">
      <c r="A44" s="107">
        <v>42</v>
      </c>
      <c r="B44" s="108" t="s">
        <v>1358</v>
      </c>
      <c r="C44" s="109" t="s">
        <v>18</v>
      </c>
      <c r="D44" s="110">
        <v>12000134</v>
      </c>
      <c r="E44" s="109" t="s">
        <v>1357</v>
      </c>
      <c r="F44" s="111" t="s">
        <v>2810</v>
      </c>
      <c r="G44" s="114"/>
      <c r="H44" s="105"/>
      <c r="I44" s="105"/>
      <c r="J44" s="105"/>
    </row>
    <row r="45" spans="1:10" x14ac:dyDescent="0.25">
      <c r="A45" s="107">
        <v>43</v>
      </c>
      <c r="B45" s="115" t="s">
        <v>1654</v>
      </c>
      <c r="C45" s="116" t="s">
        <v>1291</v>
      </c>
      <c r="D45" s="110">
        <v>12000142</v>
      </c>
      <c r="E45" s="116" t="s">
        <v>1357</v>
      </c>
      <c r="F45" s="111" t="s">
        <v>2810</v>
      </c>
      <c r="G45" s="114"/>
      <c r="H45" s="105"/>
      <c r="I45" s="105"/>
      <c r="J45" s="105"/>
    </row>
    <row r="46" spans="1:10" x14ac:dyDescent="0.25">
      <c r="A46" s="107">
        <v>44</v>
      </c>
      <c r="B46" s="108" t="s">
        <v>1661</v>
      </c>
      <c r="C46" s="109" t="s">
        <v>1662</v>
      </c>
      <c r="D46" s="110">
        <v>12000339</v>
      </c>
      <c r="E46" s="109" t="s">
        <v>1357</v>
      </c>
      <c r="F46" s="111" t="s">
        <v>2824</v>
      </c>
      <c r="G46" s="114"/>
      <c r="H46" s="105"/>
      <c r="I46" s="105"/>
      <c r="J46" s="105"/>
    </row>
    <row r="47" spans="1:10" x14ac:dyDescent="0.25">
      <c r="A47" s="107">
        <v>45</v>
      </c>
      <c r="B47" s="108" t="s">
        <v>1383</v>
      </c>
      <c r="C47" s="109" t="s">
        <v>1384</v>
      </c>
      <c r="D47" s="110">
        <v>12000223</v>
      </c>
      <c r="E47" s="109" t="s">
        <v>1357</v>
      </c>
      <c r="F47" s="111"/>
      <c r="G47" s="114"/>
      <c r="H47" s="105"/>
      <c r="I47" s="105"/>
      <c r="J47" s="105" t="s">
        <v>2825</v>
      </c>
    </row>
    <row r="48" spans="1:10" x14ac:dyDescent="0.25">
      <c r="A48" s="107">
        <v>46</v>
      </c>
      <c r="B48" s="108" t="s">
        <v>1385</v>
      </c>
      <c r="C48" s="109" t="s">
        <v>1386</v>
      </c>
      <c r="D48" s="110">
        <v>12000231</v>
      </c>
      <c r="E48" s="109" t="s">
        <v>1357</v>
      </c>
      <c r="F48" s="111" t="s">
        <v>2810</v>
      </c>
      <c r="G48" s="114"/>
      <c r="H48" s="105"/>
      <c r="I48" s="105"/>
      <c r="J48" s="105"/>
    </row>
    <row r="49" spans="1:10" x14ac:dyDescent="0.25">
      <c r="A49" s="107">
        <v>47</v>
      </c>
      <c r="B49" s="108" t="s">
        <v>1686</v>
      </c>
      <c r="C49" s="109" t="s">
        <v>1128</v>
      </c>
      <c r="D49" s="110">
        <v>12000180</v>
      </c>
      <c r="E49" s="109" t="s">
        <v>1357</v>
      </c>
      <c r="F49" s="111"/>
      <c r="G49" s="114"/>
      <c r="H49" s="105"/>
      <c r="I49" s="105"/>
      <c r="J49" s="105" t="s">
        <v>2810</v>
      </c>
    </row>
    <row r="50" spans="1:10" x14ac:dyDescent="0.25">
      <c r="A50" s="107">
        <v>48</v>
      </c>
      <c r="B50" s="108" t="s">
        <v>1559</v>
      </c>
      <c r="C50" s="109" t="s">
        <v>1392</v>
      </c>
      <c r="D50" s="110">
        <v>12000277</v>
      </c>
      <c r="E50" s="109" t="s">
        <v>1398</v>
      </c>
      <c r="F50" s="111"/>
      <c r="G50" s="114"/>
      <c r="H50" s="105"/>
      <c r="I50" s="105"/>
      <c r="J50" s="105" t="s">
        <v>2805</v>
      </c>
    </row>
    <row r="51" spans="1:10" x14ac:dyDescent="0.25">
      <c r="A51" s="107">
        <v>49</v>
      </c>
      <c r="B51" s="108" t="s">
        <v>1562</v>
      </c>
      <c r="C51" s="109" t="s">
        <v>1448</v>
      </c>
      <c r="D51" s="110">
        <v>12000279</v>
      </c>
      <c r="E51" s="109" t="s">
        <v>1398</v>
      </c>
      <c r="F51" s="111"/>
      <c r="G51" s="114"/>
      <c r="H51" s="105"/>
      <c r="I51" s="105"/>
      <c r="J51" s="105" t="s">
        <v>2805</v>
      </c>
    </row>
    <row r="52" spans="1:10" x14ac:dyDescent="0.25">
      <c r="A52" s="107">
        <v>50</v>
      </c>
      <c r="B52" s="108" t="s">
        <v>1578</v>
      </c>
      <c r="C52" s="109" t="s">
        <v>1579</v>
      </c>
      <c r="D52" s="110">
        <v>12000292</v>
      </c>
      <c r="E52" s="109" t="s">
        <v>1398</v>
      </c>
      <c r="F52" s="111"/>
      <c r="G52" s="114"/>
      <c r="H52" s="105"/>
      <c r="I52" s="105"/>
      <c r="J52" s="105" t="s">
        <v>2807</v>
      </c>
    </row>
    <row r="53" spans="1:10" x14ac:dyDescent="0.25">
      <c r="A53" s="107">
        <v>51</v>
      </c>
      <c r="B53" s="108" t="s">
        <v>1696</v>
      </c>
      <c r="C53" s="109" t="s">
        <v>1697</v>
      </c>
      <c r="D53" s="110">
        <v>12000362</v>
      </c>
      <c r="E53" s="109" t="s">
        <v>1398</v>
      </c>
      <c r="F53" s="111"/>
      <c r="G53" s="114"/>
      <c r="H53" s="105"/>
      <c r="I53" s="105"/>
      <c r="J53" s="105" t="s">
        <v>2826</v>
      </c>
    </row>
  </sheetData>
  <mergeCells count="1">
    <mergeCell ref="A1:J1"/>
  </mergeCells>
  <pageMargins left="0.2" right="0.2" top="0.75" bottom="0.75" header="0.3" footer="0.3"/>
  <pageSetup paperSize="9" scale="9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foxz</vt:lpstr>
      <vt:lpstr>K10</vt:lpstr>
      <vt:lpstr>K11</vt:lpstr>
      <vt:lpstr>k12</vt:lpstr>
      <vt:lpstr>Tỉ lệ</vt:lpstr>
      <vt:lpstr>Tô lỗi K12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Tran Hung Vuong</dc:creator>
  <cp:lastModifiedBy>gp</cp:lastModifiedBy>
  <cp:lastPrinted>2026-03-16T02:01:08Z</cp:lastPrinted>
  <dcterms:created xsi:type="dcterms:W3CDTF">2012-09-15T13:09:23Z</dcterms:created>
  <dcterms:modified xsi:type="dcterms:W3CDTF">2026-03-26T11:19:52Z</dcterms:modified>
</cp:coreProperties>
</file>